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heckCompatibility="1"/>
  <mc:AlternateContent xmlns:mc="http://schemas.openxmlformats.org/markup-compatibility/2006">
    <mc:Choice Requires="x15">
      <x15ac:absPath xmlns:x15ac="http://schemas.microsoft.com/office/spreadsheetml/2010/11/ac" url="C:\Users\tyano\Desktop\"/>
    </mc:Choice>
  </mc:AlternateContent>
  <xr:revisionPtr revIDLastSave="0" documentId="13_ncr:1_{7374DD13-E7D9-4F90-BFF5-F3387D32AB9A}" xr6:coauthVersionLast="47" xr6:coauthVersionMax="47" xr10:uidLastSave="{00000000-0000-0000-0000-000000000000}"/>
  <bookViews>
    <workbookView xWindow="9165" yWindow="3345" windowWidth="24900" windowHeight="15585" activeTab="1" xr2:uid="{00000000-000D-0000-FFFF-FFFF00000000}"/>
  </bookViews>
  <sheets>
    <sheet name="はじめに" sheetId="3" r:id="rId1"/>
    <sheet name="見本" sheetId="6" r:id="rId2"/>
    <sheet name="入力印刷シート（シートをコピーしてお使いください）" sheetId="1" r:id="rId3"/>
  </sheets>
  <definedNames>
    <definedName name="_xlnm.Print_Area" localSheetId="1">見本!$A$1:$BB$49</definedName>
    <definedName name="_xlnm.Print_Area" localSheetId="2">'入力印刷シート（シートをコピーしてお使いください）'!$A$1:$BB$49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 l="1"/>
  <c r="A4" i="1"/>
  <c r="AG49" i="6"/>
  <c r="R48" i="6"/>
  <c r="R47" i="6"/>
  <c r="R46" i="6"/>
  <c r="AA46" i="6" s="1"/>
  <c r="R45" i="6"/>
  <c r="AA45" i="6" s="1"/>
  <c r="X44" i="6"/>
  <c r="X49" i="6" s="1"/>
  <c r="AM43" i="6"/>
  <c r="AM42" i="6"/>
  <c r="AM41" i="6"/>
  <c r="AM40" i="6"/>
  <c r="AM39" i="6"/>
  <c r="AM38" i="6"/>
  <c r="AM37" i="6"/>
  <c r="AM36" i="6"/>
  <c r="AM35" i="6"/>
  <c r="AM34" i="6"/>
  <c r="AM33" i="6"/>
  <c r="AM32" i="6"/>
  <c r="AM31" i="6"/>
  <c r="AM30" i="6"/>
  <c r="AM29" i="6"/>
  <c r="AB21" i="6"/>
  <c r="A3" i="6"/>
  <c r="AM34" i="1"/>
  <c r="AM33" i="1"/>
  <c r="R45" i="1"/>
  <c r="AA45" i="1" s="1"/>
  <c r="R46" i="1"/>
  <c r="AA46" i="1" s="1"/>
  <c r="R48" i="1"/>
  <c r="R47" i="1"/>
  <c r="AB21" i="1"/>
  <c r="A3" i="1"/>
  <c r="AM43" i="1"/>
  <c r="AM42" i="1"/>
  <c r="AM41" i="1"/>
  <c r="AM40" i="1"/>
  <c r="AM39" i="1"/>
  <c r="AM38" i="1"/>
  <c r="AM37" i="1"/>
  <c r="AM36" i="1"/>
  <c r="AM35" i="1"/>
  <c r="AM32" i="1"/>
  <c r="AM31" i="1"/>
  <c r="AM30" i="1"/>
  <c r="AM29" i="1"/>
  <c r="R49" i="6" l="1"/>
  <c r="AI21" i="6" s="1"/>
  <c r="X44" i="1"/>
  <c r="AA49" i="6" l="1"/>
  <c r="AP21" i="6"/>
  <c r="AA49" i="1"/>
  <c r="R49" i="1"/>
  <c r="AI21" i="1" s="1"/>
  <c r="X49" i="1"/>
  <c r="AG49" i="1" l="1"/>
  <c r="AP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YUKIHIRO</author>
    <author>yukihiro</author>
    <author>幸広</author>
    <author>黒木 幸広</author>
  </authors>
  <commentList>
    <comment ref="AN4" authorId="0" shapeId="0" xr:uid="{A78413A4-B408-4459-B923-C393BA913C6F}">
      <text>
        <r>
          <rPr>
            <b/>
            <sz val="9"/>
            <color indexed="81"/>
            <rFont val="ＭＳ Ｐゴシック"/>
            <family val="3"/>
            <charset val="128"/>
          </rPr>
          <t>西暦</t>
        </r>
      </text>
    </comment>
    <comment ref="C5" authorId="1" shapeId="0" xr:uid="{11D9FBF1-F2D9-4916-AF2E-56AB57D07842}">
      <text>
        <r>
          <rPr>
            <b/>
            <sz val="9"/>
            <color indexed="81"/>
            <rFont val="ＭＳ Ｐゴシック"/>
            <family val="3"/>
            <charset val="128"/>
          </rPr>
          <t>下記のいずれかを選択して下さい。
本社・建設事業部 → 「株式会社 河 北」
生コン事業部 → 「株式会社 河 北　生コン事業部」
KOKEN → 「KOKEN」</t>
        </r>
      </text>
    </comment>
    <comment ref="AN6" authorId="0" shapeId="0" xr:uid="{99C09B83-9E81-4452-8889-DE53D8E21891}">
      <text>
        <r>
          <rPr>
            <b/>
            <sz val="9"/>
            <color indexed="81"/>
            <rFont val="ＭＳ Ｐゴシック"/>
            <family val="3"/>
            <charset val="128"/>
          </rPr>
          <t>西暦</t>
        </r>
      </text>
    </comment>
    <comment ref="H11" authorId="2" shapeId="0" xr:uid="{239A6CB8-3B46-4F77-8390-8BFE3DF72E5E}">
      <text>
        <r>
          <rPr>
            <b/>
            <sz val="9"/>
            <color indexed="81"/>
            <rFont val="MS P ゴシック"/>
            <family val="3"/>
            <charset val="128"/>
          </rPr>
          <t>代表者名は下段に記載してください</t>
        </r>
      </text>
    </comment>
    <comment ref="AM13" authorId="0" shapeId="0" xr:uid="{4FA3CCE2-EC63-463B-9B21-21A7B09D03A6}">
      <text>
        <r>
          <rPr>
            <b/>
            <sz val="9"/>
            <color indexed="81"/>
            <rFont val="ＭＳ Ｐゴシック"/>
            <family val="3"/>
            <charset val="128"/>
          </rPr>
          <t>ｶﾀｶﾅで入力してください。
＜法人の場合＞
　株式会社→ｶ)
　有限会社→ﾕ）　で可
＜個人の場合＞
　代表者名まで入力</t>
        </r>
      </text>
    </comment>
    <comment ref="AO16" authorId="2" shapeId="0" xr:uid="{044F2213-0E5D-4731-8D97-162EB6770631}">
      <text>
        <r>
          <rPr>
            <b/>
            <sz val="9"/>
            <color indexed="81"/>
            <rFont val="MS P ゴシック"/>
            <family val="3"/>
            <charset val="128"/>
          </rPr>
          <t>インボイス登録番号</t>
        </r>
      </text>
    </comment>
    <comment ref="X26" authorId="3" shapeId="0" xr:uid="{2754D051-D204-4C0D-9E00-AE8509700D84}">
      <text>
        <r>
          <rPr>
            <b/>
            <sz val="9"/>
            <color indexed="81"/>
            <rFont val="ＭＳ Ｐゴシック"/>
            <family val="3"/>
            <charset val="128"/>
          </rPr>
          <t>消費税１０％以外の場合は、プルダウンメニューから適宜選択してください。</t>
        </r>
      </text>
    </comment>
    <comment ref="AG44" authorId="2" shapeId="0" xr:uid="{2AA9073C-5C20-45FE-8E2B-761A89C702E5}">
      <text>
        <r>
          <rPr>
            <b/>
            <sz val="9"/>
            <color indexed="81"/>
            <rFont val="MS P ゴシック"/>
            <family val="3"/>
            <charset val="128"/>
          </rPr>
          <t>端数処理の結果、左の自動計算結果と異なる場合、手入力してください。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YUKIHIRO</author>
    <author>yukihiro</author>
    <author>幸広</author>
    <author>黒木 幸広</author>
  </authors>
  <commentList>
    <comment ref="AN4" authorId="0" shapeId="0" xr:uid="{00000000-0006-0000-0200-000001000000}">
      <text>
        <r>
          <rPr>
            <b/>
            <sz val="9"/>
            <color indexed="81"/>
            <rFont val="ＭＳ Ｐゴシック"/>
            <family val="3"/>
            <charset val="128"/>
          </rPr>
          <t>西暦</t>
        </r>
      </text>
    </comment>
    <comment ref="C5" authorId="1" shapeId="0" xr:uid="{00000000-0006-0000-0200-000002000000}">
      <text>
        <r>
          <rPr>
            <b/>
            <sz val="9"/>
            <color indexed="81"/>
            <rFont val="ＭＳ Ｐゴシック"/>
            <family val="3"/>
            <charset val="128"/>
          </rPr>
          <t>下記のいずれかを選択して下さい。
本社・建設事業部 → 「株式会社 河 北」
生コン事業部 → 「株式会社 河 北　生コン事業部」
KOKEN → 「KOKEN」</t>
        </r>
      </text>
    </comment>
    <comment ref="AN6" authorId="0" shapeId="0" xr:uid="{00000000-0006-0000-0200-000003000000}">
      <text>
        <r>
          <rPr>
            <b/>
            <sz val="9"/>
            <color indexed="81"/>
            <rFont val="ＭＳ Ｐゴシック"/>
            <family val="3"/>
            <charset val="128"/>
          </rPr>
          <t>西暦</t>
        </r>
      </text>
    </comment>
    <comment ref="H11" authorId="2" shapeId="0" xr:uid="{F0D62B60-72CF-4988-BAAA-08A2C6869C3F}">
      <text>
        <r>
          <rPr>
            <b/>
            <sz val="9"/>
            <color indexed="81"/>
            <rFont val="MS P ゴシック"/>
            <family val="3"/>
            <charset val="128"/>
          </rPr>
          <t>代表者名は下段に記載して下さい</t>
        </r>
      </text>
    </comment>
    <comment ref="AM13" authorId="0" shapeId="0" xr:uid="{00000000-0006-0000-0200-000004000000}">
      <text>
        <r>
          <rPr>
            <b/>
            <sz val="9"/>
            <color indexed="81"/>
            <rFont val="ＭＳ Ｐゴシック"/>
            <family val="3"/>
            <charset val="128"/>
          </rPr>
          <t>ｶﾀｶﾅで入力してください。
＜法人の場合＞
　株式会社→ｶ)
　有限会社→ﾕ）　で可
＜個人の場合＞
　代表者名まで入力</t>
        </r>
      </text>
    </comment>
    <comment ref="AO16" authorId="2" shapeId="0" xr:uid="{00000000-0006-0000-0200-000005000000}">
      <text>
        <r>
          <rPr>
            <b/>
            <sz val="9"/>
            <color indexed="81"/>
            <rFont val="MS P ゴシック"/>
            <family val="3"/>
            <charset val="128"/>
          </rPr>
          <t>インボイス登録番号</t>
        </r>
      </text>
    </comment>
    <comment ref="X26" authorId="3" shapeId="0" xr:uid="{00000000-0006-0000-0200-000006000000}">
      <text>
        <r>
          <rPr>
            <b/>
            <sz val="9"/>
            <color indexed="81"/>
            <rFont val="ＭＳ Ｐゴシック"/>
            <family val="3"/>
            <charset val="128"/>
          </rPr>
          <t>消費税１０％以外の場合は、プルダウンメニューから適宜選択してください。</t>
        </r>
      </text>
    </comment>
    <comment ref="AG44" authorId="2" shapeId="0" xr:uid="{00000000-0006-0000-0200-000007000000}">
      <text>
        <r>
          <rPr>
            <b/>
            <sz val="9"/>
            <color indexed="81"/>
            <rFont val="MS P ゴシック"/>
            <family val="3"/>
            <charset val="128"/>
          </rPr>
          <t>端数処理の結果、左の自動計算結果と異なる場合、手入力してください。</t>
        </r>
      </text>
    </comment>
  </commentList>
</comments>
</file>

<file path=xl/sharedStrings.xml><?xml version="1.0" encoding="utf-8"?>
<sst xmlns="http://schemas.openxmlformats.org/spreadsheetml/2006/main" count="248" uniqueCount="109">
  <si>
    <t>請　 求 　書</t>
    <rPh sb="0" eb="1">
      <t>ショウ</t>
    </rPh>
    <rPh sb="3" eb="4">
      <t>モトム</t>
    </rPh>
    <rPh sb="6" eb="7">
      <t>ショ</t>
    </rPh>
    <phoneticPr fontId="3"/>
  </si>
  <si>
    <t>【総括表】</t>
    <phoneticPr fontId="3"/>
  </si>
  <si>
    <t>請求締切日</t>
    <rPh sb="0" eb="2">
      <t>セイキュウ</t>
    </rPh>
    <rPh sb="2" eb="5">
      <t>シメキリビ</t>
    </rPh>
    <phoneticPr fontId="3"/>
  </si>
  <si>
    <t>年</t>
    <rPh sb="0" eb="1">
      <t>ネン</t>
    </rPh>
    <phoneticPr fontId="3"/>
  </si>
  <si>
    <t>月</t>
    <rPh sb="0" eb="1">
      <t>ガツ</t>
    </rPh>
    <phoneticPr fontId="3"/>
  </si>
  <si>
    <t>日</t>
    <rPh sb="0" eb="1">
      <t>ニチ</t>
    </rPh>
    <phoneticPr fontId="3"/>
  </si>
  <si>
    <t>発　行　日</t>
    <rPh sb="0" eb="1">
      <t>ハッ</t>
    </rPh>
    <rPh sb="2" eb="3">
      <t>ギョウ</t>
    </rPh>
    <rPh sb="4" eb="5">
      <t>ニチ</t>
    </rPh>
    <phoneticPr fontId="3"/>
  </si>
  <si>
    <t>〒</t>
    <phoneticPr fontId="3"/>
  </si>
  <si>
    <t>-</t>
    <phoneticPr fontId="3"/>
  </si>
  <si>
    <t>＜取引銀行＞</t>
    <rPh sb="1" eb="3">
      <t>トリヒキ</t>
    </rPh>
    <rPh sb="3" eb="5">
      <t>ギンコウ</t>
    </rPh>
    <phoneticPr fontId="3"/>
  </si>
  <si>
    <t>住所</t>
    <rPh sb="0" eb="2">
      <t>ジュウショ</t>
    </rPh>
    <phoneticPr fontId="3"/>
  </si>
  <si>
    <t>銀 行 名</t>
    <rPh sb="0" eb="1">
      <t>ギン</t>
    </rPh>
    <rPh sb="2" eb="3">
      <t>ギョウ</t>
    </rPh>
    <rPh sb="4" eb="5">
      <t>ナ</t>
    </rPh>
    <phoneticPr fontId="3"/>
  </si>
  <si>
    <t>支 店 名</t>
    <rPh sb="0" eb="1">
      <t>シ</t>
    </rPh>
    <rPh sb="2" eb="3">
      <t>ミセ</t>
    </rPh>
    <rPh sb="4" eb="5">
      <t>ナ</t>
    </rPh>
    <phoneticPr fontId="3"/>
  </si>
  <si>
    <t>氏名</t>
    <rPh sb="0" eb="2">
      <t>シメイ</t>
    </rPh>
    <phoneticPr fontId="3"/>
  </si>
  <si>
    <t>印</t>
    <rPh sb="0" eb="1">
      <t>イン</t>
    </rPh>
    <phoneticPr fontId="3"/>
  </si>
  <si>
    <t>預金種類</t>
    <rPh sb="0" eb="2">
      <t>ヨキン</t>
    </rPh>
    <rPh sb="2" eb="4">
      <t>シュルイ</t>
    </rPh>
    <phoneticPr fontId="3"/>
  </si>
  <si>
    <t>口座番号</t>
    <rPh sb="0" eb="2">
      <t>コウザ</t>
    </rPh>
    <rPh sb="2" eb="4">
      <t>バンゴウ</t>
    </rPh>
    <phoneticPr fontId="3"/>
  </si>
  <si>
    <t>電話</t>
    <rPh sb="0" eb="2">
      <t>デンワ</t>
    </rPh>
    <phoneticPr fontId="3"/>
  </si>
  <si>
    <t>-</t>
    <phoneticPr fontId="3"/>
  </si>
  <si>
    <t>名義人ﾌﾘｶﾞﾅ</t>
    <rPh sb="0" eb="3">
      <t>メイギニン</t>
    </rPh>
    <phoneticPr fontId="3"/>
  </si>
  <si>
    <t>FAX</t>
    <phoneticPr fontId="3"/>
  </si>
  <si>
    <t>下記のとおりご請求申し上げます。</t>
    <rPh sb="0" eb="2">
      <t>カキ</t>
    </rPh>
    <rPh sb="7" eb="9">
      <t>セイキュウ</t>
    </rPh>
    <rPh sb="9" eb="10">
      <t>モウ</t>
    </rPh>
    <rPh sb="11" eb="12">
      <t>ア</t>
    </rPh>
    <phoneticPr fontId="3"/>
  </si>
  <si>
    <t>前回
ご請求額</t>
    <rPh sb="0" eb="2">
      <t>ゼンカイ</t>
    </rPh>
    <rPh sb="4" eb="6">
      <t>セイキュウ</t>
    </rPh>
    <rPh sb="6" eb="7">
      <t>ガク</t>
    </rPh>
    <phoneticPr fontId="3"/>
  </si>
  <si>
    <t>ご入金額</t>
    <rPh sb="1" eb="3">
      <t>ニュウキン</t>
    </rPh>
    <rPh sb="3" eb="4">
      <t>ガク</t>
    </rPh>
    <phoneticPr fontId="3"/>
  </si>
  <si>
    <t>調整額</t>
    <rPh sb="0" eb="2">
      <t>チョウセイ</t>
    </rPh>
    <rPh sb="2" eb="3">
      <t>ガク</t>
    </rPh>
    <phoneticPr fontId="3"/>
  </si>
  <si>
    <t>差引
繰越額</t>
    <rPh sb="0" eb="2">
      <t>サシヒキ</t>
    </rPh>
    <rPh sb="3" eb="5">
      <t>クリコシ</t>
    </rPh>
    <rPh sb="5" eb="6">
      <t>ガク</t>
    </rPh>
    <phoneticPr fontId="3"/>
  </si>
  <si>
    <t>今回
ご請求額</t>
    <rPh sb="0" eb="2">
      <t>コンカイ</t>
    </rPh>
    <rPh sb="4" eb="6">
      <t>セイキュウ</t>
    </rPh>
    <rPh sb="6" eb="7">
      <t>ガク</t>
    </rPh>
    <phoneticPr fontId="3"/>
  </si>
  <si>
    <t>①</t>
    <phoneticPr fontId="3"/>
  </si>
  <si>
    <t>②</t>
    <phoneticPr fontId="3"/>
  </si>
  <si>
    <t>③</t>
    <phoneticPr fontId="3"/>
  </si>
  <si>
    <t>（①-②-③）
④</t>
    <phoneticPr fontId="3"/>
  </si>
  <si>
    <t>⑤</t>
    <phoneticPr fontId="3"/>
  </si>
  <si>
    <t>（④+⑤）
⑥</t>
    <phoneticPr fontId="3"/>
  </si>
  <si>
    <t>（</t>
    <phoneticPr fontId="3"/>
  </si>
  <si>
    <t>頁目/全</t>
    <rPh sb="0" eb="1">
      <t>ページ</t>
    </rPh>
    <rPh sb="1" eb="2">
      <t>メ</t>
    </rPh>
    <rPh sb="3" eb="4">
      <t>ゼン</t>
    </rPh>
    <phoneticPr fontId="3"/>
  </si>
  <si>
    <t>頁）</t>
    <rPh sb="0" eb="1">
      <t>ページ</t>
    </rPh>
    <phoneticPr fontId="3"/>
  </si>
  <si>
    <t>工事
No.</t>
    <rPh sb="0" eb="2">
      <t>コウジ</t>
    </rPh>
    <phoneticPr fontId="3"/>
  </si>
  <si>
    <r>
      <t xml:space="preserve">工 事 名
</t>
    </r>
    <r>
      <rPr>
        <sz val="9"/>
        <color indexed="8"/>
        <rFont val="ＭＳ Ｐ明朝"/>
        <family val="1"/>
        <charset val="128"/>
      </rPr>
      <t>（略称）</t>
    </r>
    <rPh sb="0" eb="1">
      <t>コウ</t>
    </rPh>
    <rPh sb="2" eb="3">
      <t>ジ</t>
    </rPh>
    <rPh sb="4" eb="5">
      <t>メイ</t>
    </rPh>
    <rPh sb="7" eb="9">
      <t>リャクショウ</t>
    </rPh>
    <phoneticPr fontId="3"/>
  </si>
  <si>
    <t>請負契約を締結している場合のみ記入</t>
    <rPh sb="0" eb="2">
      <t>ウケオイ</t>
    </rPh>
    <rPh sb="2" eb="4">
      <t>ケイヤク</t>
    </rPh>
    <rPh sb="5" eb="7">
      <t>テイケツ</t>
    </rPh>
    <rPh sb="11" eb="13">
      <t>バアイ</t>
    </rPh>
    <rPh sb="15" eb="17">
      <t>キニュウ</t>
    </rPh>
    <phoneticPr fontId="3"/>
  </si>
  <si>
    <t>支払条件</t>
    <rPh sb="0" eb="2">
      <t>シハライ</t>
    </rPh>
    <rPh sb="2" eb="4">
      <t>ジョウケン</t>
    </rPh>
    <phoneticPr fontId="3"/>
  </si>
  <si>
    <t>⑦</t>
    <phoneticPr fontId="3"/>
  </si>
  <si>
    <t>現金</t>
    <rPh sb="0" eb="2">
      <t>ゲンキン</t>
    </rPh>
    <phoneticPr fontId="3"/>
  </si>
  <si>
    <t>手形</t>
    <rPh sb="0" eb="2">
      <t>テガタ</t>
    </rPh>
    <phoneticPr fontId="3"/>
  </si>
  <si>
    <t>⑧</t>
    <phoneticPr fontId="3"/>
  </si>
  <si>
    <t>⑨</t>
    <phoneticPr fontId="3"/>
  </si>
  <si>
    <t>%</t>
    <phoneticPr fontId="3"/>
  </si>
  <si>
    <t>%</t>
  </si>
  <si>
    <t>宮崎銀行</t>
  </si>
  <si>
    <t>普通預金</t>
  </si>
  <si>
    <t>お取引様関係者各位</t>
    <rPh sb="1" eb="3">
      <t>トリヒキ</t>
    </rPh>
    <rPh sb="3" eb="4">
      <t>サマ</t>
    </rPh>
    <rPh sb="4" eb="7">
      <t>カンケイシャ</t>
    </rPh>
    <rPh sb="7" eb="9">
      <t>カクイ</t>
    </rPh>
    <phoneticPr fontId="2"/>
  </si>
  <si>
    <t>いつもお世話になっております。</t>
    <rPh sb="4" eb="6">
      <t>セワ</t>
    </rPh>
    <phoneticPr fontId="2"/>
  </si>
  <si>
    <t>さて、(株)河北では請求書のルールを下記のとおり定めております（2012年5月新設）。</t>
    <rPh sb="3" eb="6">
      <t>カブ</t>
    </rPh>
    <rPh sb="6" eb="8">
      <t>カワキタ</t>
    </rPh>
    <rPh sb="10" eb="13">
      <t>セイキュウショ</t>
    </rPh>
    <rPh sb="18" eb="20">
      <t>カキ</t>
    </rPh>
    <rPh sb="24" eb="25">
      <t>サダ</t>
    </rPh>
    <rPh sb="36" eb="37">
      <t>ネン</t>
    </rPh>
    <rPh sb="38" eb="39">
      <t>ガツ</t>
    </rPh>
    <rPh sb="39" eb="41">
      <t>シンセツ</t>
    </rPh>
    <phoneticPr fontId="2"/>
  </si>
  <si>
    <r>
      <t>今後は、</t>
    </r>
    <r>
      <rPr>
        <sz val="11"/>
        <color indexed="8"/>
        <rFont val="ＭＳ Ｐゴシック"/>
        <family val="3"/>
        <charset val="128"/>
      </rPr>
      <t>必ず</t>
    </r>
    <r>
      <rPr>
        <sz val="11"/>
        <color indexed="8"/>
        <rFont val="ＭＳ Ｐ明朝"/>
        <family val="1"/>
        <charset val="128"/>
      </rPr>
      <t>同ルールに従って請求書を発行していただきますようお願い申し上げます。</t>
    </r>
    <rPh sb="0" eb="2">
      <t>コンゴ</t>
    </rPh>
    <rPh sb="4" eb="5">
      <t>カナラ</t>
    </rPh>
    <rPh sb="6" eb="7">
      <t>ドウ</t>
    </rPh>
    <rPh sb="11" eb="12">
      <t>シタガ</t>
    </rPh>
    <rPh sb="14" eb="17">
      <t>セイキュウショ</t>
    </rPh>
    <rPh sb="18" eb="20">
      <t>ハッコウ</t>
    </rPh>
    <rPh sb="31" eb="32">
      <t>ネガ</t>
    </rPh>
    <rPh sb="33" eb="34">
      <t>モウ</t>
    </rPh>
    <rPh sb="35" eb="36">
      <t>ア</t>
    </rPh>
    <phoneticPr fontId="2"/>
  </si>
  <si>
    <t>ご不明な点などございましたら、遠慮なくお問い合わせくださいませ。</t>
    <rPh sb="1" eb="3">
      <t>フメイ</t>
    </rPh>
    <rPh sb="4" eb="5">
      <t>テン</t>
    </rPh>
    <rPh sb="15" eb="17">
      <t>エンリョ</t>
    </rPh>
    <rPh sb="20" eb="21">
      <t>ト</t>
    </rPh>
    <rPh sb="22" eb="23">
      <t>ア</t>
    </rPh>
    <phoneticPr fontId="2"/>
  </si>
  <si>
    <t>【請求書ルール】</t>
    <phoneticPr fontId="2"/>
  </si>
  <si>
    <t>御社独自の様式でかまいません。</t>
    <rPh sb="0" eb="2">
      <t>オンシャ</t>
    </rPh>
    <rPh sb="2" eb="4">
      <t>ドクジ</t>
    </rPh>
    <rPh sb="5" eb="7">
      <t>ヨウシキ</t>
    </rPh>
    <phoneticPr fontId="2"/>
  </si>
  <si>
    <t>システムの都合等でどうしても個別に請求書が作成できない場合</t>
  </si>
  <si>
    <t>→　現場の件数分のコピーを添付してください</t>
    <phoneticPr fontId="2"/>
  </si>
  <si>
    <t>②　請求書（請求明細書）には必ず 『工事No.』 を記載してください</t>
    <rPh sb="6" eb="8">
      <t>セイキュウ</t>
    </rPh>
    <rPh sb="8" eb="11">
      <t>メイサイショ</t>
    </rPh>
    <phoneticPr fontId="2"/>
  </si>
  <si>
    <t>総括表のひな形を準備しております。</t>
    <rPh sb="0" eb="3">
      <t>ソウカツヒョウ</t>
    </rPh>
    <rPh sb="6" eb="7">
      <t>ガタ</t>
    </rPh>
    <rPh sb="8" eb="10">
      <t>ジュンビ</t>
    </rPh>
    <phoneticPr fontId="2"/>
  </si>
  <si>
    <t>ひな形の受領方法について、別紙の【回答書】をご記入のうえ、</t>
    <rPh sb="2" eb="3">
      <t>ガタ</t>
    </rPh>
    <rPh sb="4" eb="6">
      <t>ジュリョウ</t>
    </rPh>
    <rPh sb="6" eb="8">
      <t>ホウホウ</t>
    </rPh>
    <rPh sb="13" eb="15">
      <t>ベッシ</t>
    </rPh>
    <rPh sb="17" eb="20">
      <t>カイトウショ</t>
    </rPh>
    <rPh sb="23" eb="25">
      <t>キニュウ</t>
    </rPh>
    <phoneticPr fontId="2"/>
  </si>
  <si>
    <t>ＦＡＸもしくはメールにてご回答ください。</t>
    <rPh sb="13" eb="15">
      <t>カイトウ</t>
    </rPh>
    <phoneticPr fontId="2"/>
  </si>
  <si>
    <t>イメージ</t>
    <phoneticPr fontId="2"/>
  </si>
  <si>
    <t>…入力欄</t>
    <rPh sb="1" eb="3">
      <t>ニュウリョク</t>
    </rPh>
    <rPh sb="3" eb="4">
      <t>ラン</t>
    </rPh>
    <phoneticPr fontId="2"/>
  </si>
  <si>
    <t>⑩（⑧-⑨-⑦）</t>
    <phoneticPr fontId="3"/>
  </si>
  <si>
    <r>
      <t>①　</t>
    </r>
    <r>
      <rPr>
        <u val="double"/>
        <sz val="18"/>
        <color indexed="10"/>
        <rFont val="ＭＳ Ｐゴシック"/>
        <family val="3"/>
        <charset val="128"/>
      </rPr>
      <t>現場ごと</t>
    </r>
    <r>
      <rPr>
        <sz val="18"/>
        <color indexed="8"/>
        <rFont val="ＭＳ Ｐゴシック"/>
        <family val="3"/>
        <charset val="128"/>
      </rPr>
      <t>に</t>
    </r>
    <r>
      <rPr>
        <u val="double"/>
        <sz val="18"/>
        <color indexed="10"/>
        <rFont val="ＭＳ Ｐゴシック"/>
        <family val="3"/>
        <charset val="128"/>
      </rPr>
      <t>個別</t>
    </r>
    <r>
      <rPr>
        <sz val="18"/>
        <color indexed="8"/>
        <rFont val="ＭＳ Ｐゴシック"/>
        <family val="3"/>
        <charset val="128"/>
      </rPr>
      <t>に請求書（請求明細書）を作成してください</t>
    </r>
    <rPh sb="7" eb="9">
      <t>コベツ</t>
    </rPh>
    <phoneticPr fontId="2"/>
  </si>
  <si>
    <t>2012年12月</t>
    <phoneticPr fontId="2"/>
  </si>
  <si>
    <t>工事No.は、弊社の現場担当者あるいは管理部までお問い合わせください</t>
    <rPh sb="0" eb="2">
      <t>コウジ</t>
    </rPh>
    <rPh sb="7" eb="9">
      <t>ヘイシャ</t>
    </rPh>
    <rPh sb="10" eb="12">
      <t>ゲンバ</t>
    </rPh>
    <rPh sb="12" eb="15">
      <t>タントウシャ</t>
    </rPh>
    <rPh sb="19" eb="21">
      <t>カンリ</t>
    </rPh>
    <rPh sb="21" eb="22">
      <t>ブ</t>
    </rPh>
    <rPh sb="25" eb="26">
      <t>ト</t>
    </rPh>
    <rPh sb="27" eb="28">
      <t>ア</t>
    </rPh>
    <phoneticPr fontId="8"/>
  </si>
  <si>
    <t>2012年5月分より適用開始</t>
    <rPh sb="4" eb="5">
      <t>ネン</t>
    </rPh>
    <rPh sb="6" eb="8">
      <t>ガツブン</t>
    </rPh>
    <rPh sb="10" eb="12">
      <t>テキヨウ</t>
    </rPh>
    <rPh sb="12" eb="14">
      <t>カイシ</t>
    </rPh>
    <phoneticPr fontId="2"/>
  </si>
  <si>
    <t>③　弊社指定の請求書【総括表】を請求明細書の鑑として</t>
    <rPh sb="2" eb="4">
      <t>ヘイシャ</t>
    </rPh>
    <rPh sb="4" eb="6">
      <t>シテイ</t>
    </rPh>
    <rPh sb="7" eb="10">
      <t>セイキュウショ</t>
    </rPh>
    <rPh sb="11" eb="14">
      <t>ソウカツヒョウ</t>
    </rPh>
    <rPh sb="16" eb="18">
      <t>セイキュウ</t>
    </rPh>
    <rPh sb="18" eb="21">
      <t>メイサイショ</t>
    </rPh>
    <rPh sb="22" eb="23">
      <t>カガミ</t>
    </rPh>
    <phoneticPr fontId="2"/>
  </si>
  <si>
    <t>請求書（請求明細書）に添付してください。</t>
    <rPh sb="0" eb="3">
      <t>セイキュウショ</t>
    </rPh>
    <rPh sb="4" eb="6">
      <t>セイキュウ</t>
    </rPh>
    <rPh sb="6" eb="9">
      <t>メイサイショ</t>
    </rPh>
    <rPh sb="11" eb="13">
      <t>テンプ</t>
    </rPh>
    <phoneticPr fontId="8"/>
  </si>
  <si>
    <r>
      <t>（ただし、</t>
    </r>
    <r>
      <rPr>
        <sz val="12"/>
        <rFont val="AR P丸ゴシック体M"/>
        <family val="3"/>
        <charset val="128"/>
      </rPr>
      <t>現場ごとに個別に</t>
    </r>
    <r>
      <rPr>
        <sz val="12"/>
        <color indexed="8"/>
        <rFont val="AR P丸ゴシック体M"/>
        <family val="3"/>
        <charset val="128"/>
      </rPr>
      <t>請求書を作成してください。）</t>
    </r>
    <rPh sb="10" eb="12">
      <t>コベツ</t>
    </rPh>
    <phoneticPr fontId="2"/>
  </si>
  <si>
    <t>弊社指定の請求書【総括表】を満たすような総括表をすでにご採用の企業様は</t>
    <rPh sb="0" eb="2">
      <t>ヘイシャ</t>
    </rPh>
    <rPh sb="2" eb="4">
      <t>シテイ</t>
    </rPh>
    <rPh sb="5" eb="8">
      <t>セイキュウショ</t>
    </rPh>
    <rPh sb="9" eb="12">
      <t>ソウカツヒョウ</t>
    </rPh>
    <rPh sb="14" eb="15">
      <t>ミ</t>
    </rPh>
    <rPh sb="20" eb="23">
      <t>ソウカツヒョウ</t>
    </rPh>
    <phoneticPr fontId="2"/>
  </si>
  <si>
    <t>御社独自の総括表を代用できる場合がございます。</t>
    <rPh sb="0" eb="2">
      <t>オンシャ</t>
    </rPh>
    <rPh sb="2" eb="4">
      <t>ドクジ</t>
    </rPh>
    <rPh sb="5" eb="8">
      <t>ソウカツヒョウ</t>
    </rPh>
    <rPh sb="9" eb="11">
      <t>ダイヨウ</t>
    </rPh>
    <rPh sb="14" eb="16">
      <t>バアイ</t>
    </rPh>
    <phoneticPr fontId="2"/>
  </si>
  <si>
    <t>一度弊社までご相談ください。</t>
    <phoneticPr fontId="2"/>
  </si>
  <si>
    <t>御中</t>
    <rPh sb="0" eb="2">
      <t>オンチュウ</t>
    </rPh>
    <phoneticPr fontId="2"/>
  </si>
  <si>
    <t>株式会社 河 北</t>
  </si>
  <si>
    <t>今回取引額</t>
    <rPh sb="0" eb="2">
      <t>コンカイ</t>
    </rPh>
    <rPh sb="2" eb="4">
      <t>トリヒキ</t>
    </rPh>
    <rPh sb="4" eb="5">
      <t>ガク</t>
    </rPh>
    <phoneticPr fontId="3"/>
  </si>
  <si>
    <t>登録番号</t>
    <rPh sb="0" eb="2">
      <t>トウロク</t>
    </rPh>
    <rPh sb="2" eb="4">
      <t>バンゴウ</t>
    </rPh>
    <phoneticPr fontId="2"/>
  </si>
  <si>
    <t>T</t>
    <phoneticPr fontId="2"/>
  </si>
  <si>
    <t>10％対象</t>
    <rPh sb="3" eb="5">
      <t>タイショウ</t>
    </rPh>
    <phoneticPr fontId="2"/>
  </si>
  <si>
    <t>8％対象</t>
    <rPh sb="2" eb="4">
      <t>タイショウ</t>
    </rPh>
    <phoneticPr fontId="2"/>
  </si>
  <si>
    <t>合計</t>
    <rPh sb="0" eb="2">
      <t>ゴウケイ</t>
    </rPh>
    <phoneticPr fontId="2"/>
  </si>
  <si>
    <t>（内訳）</t>
    <rPh sb="1" eb="3">
      <t>ウチワケ</t>
    </rPh>
    <phoneticPr fontId="2"/>
  </si>
  <si>
    <t>今回
取引額</t>
    <rPh sb="0" eb="2">
      <t>コンカイ</t>
    </rPh>
    <rPh sb="3" eb="5">
      <t>トリヒキ</t>
    </rPh>
    <rPh sb="5" eb="6">
      <t>ガク</t>
    </rPh>
    <phoneticPr fontId="3"/>
  </si>
  <si>
    <r>
      <t xml:space="preserve">消費税
</t>
    </r>
    <r>
      <rPr>
        <sz val="8"/>
        <color theme="1"/>
        <rFont val="ＭＳ Ｐ明朝"/>
        <family val="1"/>
        <charset val="128"/>
      </rPr>
      <t>（自動計算）</t>
    </r>
    <rPh sb="0" eb="3">
      <t>ショウヒゼイ</t>
    </rPh>
    <rPh sb="5" eb="7">
      <t>ジドウ</t>
    </rPh>
    <rPh sb="7" eb="9">
      <t>ケイサン</t>
    </rPh>
    <phoneticPr fontId="2"/>
  </si>
  <si>
    <r>
      <t xml:space="preserve">消費税
</t>
    </r>
    <r>
      <rPr>
        <sz val="8"/>
        <color theme="1"/>
        <rFont val="ＭＳ Ｐ明朝"/>
        <family val="1"/>
        <charset val="128"/>
      </rPr>
      <t>（手入力）</t>
    </r>
    <rPh sb="0" eb="3">
      <t>ショウヒゼイ</t>
    </rPh>
    <rPh sb="5" eb="6">
      <t>テ</t>
    </rPh>
    <rPh sb="6" eb="8">
      <t>ニュウリョク</t>
    </rPh>
    <phoneticPr fontId="2"/>
  </si>
  <si>
    <t>都農支店</t>
    <rPh sb="0" eb="2">
      <t>ツノ</t>
    </rPh>
    <rPh sb="2" eb="4">
      <t>シテン</t>
    </rPh>
    <phoneticPr fontId="31"/>
  </si>
  <si>
    <t>株式会社 河 北</t>
    <rPh sb="0" eb="8">
      <t>４</t>
    </rPh>
    <phoneticPr fontId="31"/>
  </si>
  <si>
    <t>代表取締役 河野 幸治</t>
    <rPh sb="0" eb="11">
      <t>５</t>
    </rPh>
    <phoneticPr fontId="31"/>
  </si>
  <si>
    <t>0000000</t>
    <phoneticPr fontId="31"/>
  </si>
  <si>
    <t>0983</t>
    <phoneticPr fontId="31"/>
  </si>
  <si>
    <t>25</t>
    <phoneticPr fontId="31"/>
  </si>
  <si>
    <t>0130</t>
    <phoneticPr fontId="31"/>
  </si>
  <si>
    <t>ｶ)ｶﾜｷﾀ</t>
    <phoneticPr fontId="31"/>
  </si>
  <si>
    <t>0141</t>
    <phoneticPr fontId="31"/>
  </si>
  <si>
    <t>880</t>
    <phoneticPr fontId="31"/>
  </si>
  <si>
    <t>1101</t>
    <phoneticPr fontId="31"/>
  </si>
  <si>
    <t>消費税区分</t>
    <rPh sb="0" eb="3">
      <t>ショウヒゼイ</t>
    </rPh>
    <rPh sb="3" eb="5">
      <t>クブン</t>
    </rPh>
    <phoneticPr fontId="2"/>
  </si>
  <si>
    <t>非課税</t>
    <rPh sb="0" eb="3">
      <t>ヒカゼイ</t>
    </rPh>
    <phoneticPr fontId="2"/>
  </si>
  <si>
    <t>不課税</t>
    <rPh sb="0" eb="3">
      <t>フカゼイ</t>
    </rPh>
    <phoneticPr fontId="2"/>
  </si>
  <si>
    <t>宮崎県児湯郡都農町川北4884</t>
    <rPh sb="0" eb="3">
      <t>ミヤザキケン</t>
    </rPh>
    <rPh sb="3" eb="6">
      <t>コユグン</t>
    </rPh>
    <rPh sb="6" eb="9">
      <t>ツノチョウ</t>
    </rPh>
    <rPh sb="9" eb="11">
      <t>カワキタ</t>
    </rPh>
    <rPh sb="10" eb="11">
      <t>オオカワ</t>
    </rPh>
    <phoneticPr fontId="31"/>
  </si>
  <si>
    <t>松尾工区その１</t>
    <rPh sb="0" eb="2">
      <t>マツオ</t>
    </rPh>
    <rPh sb="2" eb="4">
      <t>コウク</t>
    </rPh>
    <phoneticPr fontId="31"/>
  </si>
  <si>
    <t>県立宮崎病院</t>
    <rPh sb="0" eb="6">
      <t>ケンリツミヤザキビョウイン</t>
    </rPh>
    <phoneticPr fontId="31"/>
  </si>
  <si>
    <t>税込金額</t>
    <rPh sb="0" eb="2">
      <t>ゼイコミ</t>
    </rPh>
    <rPh sb="2" eb="4">
      <t>キンガク</t>
    </rPh>
    <phoneticPr fontId="3"/>
  </si>
  <si>
    <r>
      <t xml:space="preserve">契約金額
</t>
    </r>
    <r>
      <rPr>
        <sz val="8"/>
        <color indexed="8"/>
        <rFont val="ＭＳ Ｐ明朝"/>
        <family val="1"/>
        <charset val="128"/>
      </rPr>
      <t>（税込金額）</t>
    </r>
    <rPh sb="0" eb="2">
      <t>ケイヤク</t>
    </rPh>
    <rPh sb="2" eb="4">
      <t>キンガク</t>
    </rPh>
    <rPh sb="6" eb="8">
      <t>ゼイコミ</t>
    </rPh>
    <rPh sb="8" eb="10">
      <t>キンガク</t>
    </rPh>
    <phoneticPr fontId="3"/>
  </si>
  <si>
    <r>
      <rPr>
        <sz val="10"/>
        <color indexed="8"/>
        <rFont val="ＭＳ Ｐ明朝"/>
        <family val="1"/>
        <charset val="128"/>
      </rPr>
      <t>前回までの
精算額累計</t>
    </r>
    <r>
      <rPr>
        <sz val="10.5"/>
        <color indexed="8"/>
        <rFont val="ＭＳ Ｐ明朝"/>
        <family val="1"/>
        <charset val="128"/>
      </rPr>
      <t xml:space="preserve">
</t>
    </r>
    <r>
      <rPr>
        <sz val="8"/>
        <color indexed="8"/>
        <rFont val="ＭＳ Ｐ明朝"/>
        <family val="1"/>
        <charset val="128"/>
      </rPr>
      <t>（税込金額）</t>
    </r>
    <rPh sb="0" eb="2">
      <t>ゼンカイ</t>
    </rPh>
    <rPh sb="6" eb="9">
      <t>セイサンガク</t>
    </rPh>
    <rPh sb="9" eb="11">
      <t>ルイケイ</t>
    </rPh>
    <rPh sb="13" eb="15">
      <t>ゼイコミ</t>
    </rPh>
    <rPh sb="15" eb="17">
      <t>キンガク</t>
    </rPh>
    <phoneticPr fontId="3"/>
  </si>
  <si>
    <r>
      <rPr>
        <sz val="10"/>
        <color indexed="8"/>
        <rFont val="ＭＳ Ｐ明朝"/>
        <family val="1"/>
        <charset val="128"/>
      </rPr>
      <t>次回繰越
未精算額</t>
    </r>
    <r>
      <rPr>
        <sz val="11"/>
        <color indexed="8"/>
        <rFont val="ＭＳ Ｐ明朝"/>
        <family val="1"/>
        <charset val="128"/>
      </rPr>
      <t xml:space="preserve">
</t>
    </r>
    <r>
      <rPr>
        <sz val="8"/>
        <color indexed="8"/>
        <rFont val="ＭＳ Ｐ明朝"/>
        <family val="1"/>
        <charset val="128"/>
      </rPr>
      <t>（税込金額）</t>
    </r>
    <rPh sb="0" eb="2">
      <t>ジカイ</t>
    </rPh>
    <rPh sb="2" eb="4">
      <t>クリコシ</t>
    </rPh>
    <rPh sb="5" eb="6">
      <t>ミ</t>
    </rPh>
    <rPh sb="6" eb="8">
      <t>セイサン</t>
    </rPh>
    <rPh sb="8" eb="9">
      <t>ガク</t>
    </rPh>
    <rPh sb="11" eb="13">
      <t>ゼイコミ</t>
    </rPh>
    <rPh sb="13" eb="15">
      <t>キンガク</t>
    </rPh>
    <phoneticPr fontId="3"/>
  </si>
  <si>
    <t>　(株)河北　管理部</t>
    <rPh sb="7" eb="9">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</si>
</sst>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11"/>
      <color indexed="8"/>
      <name val="ＭＳ Ｐ明朝"/>
      <family val="1"/>
      <charset val="128"/>
    </font>
    <font>
      <sz val="11"/>
      <color indexed="8"/>
      <name val="ＭＳ Ｐ明朝"/>
      <family val="1"/>
      <charset val="128"/>
    </font>
    <font>
      <sz val="9"/>
      <color indexed="8"/>
      <name val="ＭＳ Ｐ明朝"/>
      <family val="1"/>
      <charset val="128"/>
    </font>
    <font>
      <b/>
      <sz val="9"/>
      <color indexed="81"/>
      <name val="ＭＳ Ｐゴシック"/>
      <family val="3"/>
      <charset val="128"/>
    </font>
    <font>
      <sz val="6"/>
      <name val="ＭＳ Ｐゴシック"/>
      <family val="3"/>
      <charset val="128"/>
    </font>
    <font>
      <sz val="18"/>
      <color indexed="8"/>
      <name val="ＭＳ Ｐゴシック"/>
      <family val="3"/>
      <charset val="128"/>
    </font>
    <font>
      <sz val="8"/>
      <color indexed="8"/>
      <name val="ＭＳ Ｐ明朝"/>
      <family val="1"/>
      <charset val="128"/>
    </font>
    <font>
      <sz val="10.5"/>
      <color indexed="8"/>
      <name val="ＭＳ Ｐ明朝"/>
      <family val="1"/>
      <charset val="128"/>
    </font>
    <font>
      <sz val="10"/>
      <color indexed="8"/>
      <name val="ＭＳ Ｐ明朝"/>
      <family val="1"/>
      <charset val="128"/>
    </font>
    <font>
      <sz val="14"/>
      <name val="AR P丸ゴシック体M"/>
      <family val="3"/>
      <charset val="128"/>
    </font>
    <font>
      <u val="double"/>
      <sz val="18"/>
      <color indexed="10"/>
      <name val="ＭＳ Ｐゴシック"/>
      <family val="3"/>
      <charset val="128"/>
    </font>
    <font>
      <sz val="12"/>
      <name val="AR P丸ゴシック体M"/>
      <family val="3"/>
      <charset val="128"/>
    </font>
    <font>
      <sz val="12"/>
      <color indexed="8"/>
      <name val="AR P丸ゴシック体M"/>
      <family val="3"/>
      <charset val="128"/>
    </font>
    <font>
      <sz val="11"/>
      <color theme="1"/>
      <name val="ＭＳ Ｐゴシック"/>
      <family val="3"/>
      <charset val="128"/>
      <scheme val="minor"/>
    </font>
    <font>
      <b/>
      <sz val="16"/>
      <color theme="1"/>
      <name val="ＭＳ Ｐ明朝"/>
      <family val="1"/>
      <charset val="128"/>
    </font>
    <font>
      <sz val="11"/>
      <color theme="1"/>
      <name val="ＭＳ Ｐ明朝"/>
      <family val="1"/>
      <charset val="128"/>
    </font>
    <font>
      <b/>
      <sz val="14"/>
      <color theme="1"/>
      <name val="ＭＳ Ｐ明朝"/>
      <family val="1"/>
      <charset val="128"/>
    </font>
    <font>
      <sz val="9"/>
      <color theme="1"/>
      <name val="ＭＳ Ｐ明朝"/>
      <family val="1"/>
      <charset val="128"/>
    </font>
    <font>
      <sz val="10"/>
      <color theme="1"/>
      <name val="ＭＳ Ｐ明朝"/>
      <family val="1"/>
      <charset val="128"/>
    </font>
    <font>
      <sz val="18"/>
      <color theme="1"/>
      <name val="ＭＳ Ｐゴシック"/>
      <family val="3"/>
      <charset val="128"/>
      <scheme val="minor"/>
    </font>
    <font>
      <sz val="14"/>
      <color theme="1"/>
      <name val="HG丸ｺﾞｼｯｸM-PRO"/>
      <family val="3"/>
      <charset val="128"/>
    </font>
    <font>
      <sz val="14"/>
      <color theme="1"/>
      <name val="AR P丸ゴシック体M"/>
      <family val="3"/>
      <charset val="128"/>
    </font>
    <font>
      <sz val="36"/>
      <color theme="0" tint="-0.499984740745262"/>
      <name val="ＭＳ Ｐゴシック"/>
      <family val="3"/>
      <charset val="128"/>
      <scheme val="minor"/>
    </font>
    <font>
      <sz val="12"/>
      <color theme="1"/>
      <name val="AR P丸ゴシック体M"/>
      <family val="3"/>
      <charset val="128"/>
    </font>
    <font>
      <b/>
      <sz val="11"/>
      <color theme="1"/>
      <name val="ＭＳ Ｐ明朝"/>
      <family val="1"/>
      <charset val="128"/>
    </font>
    <font>
      <sz val="8"/>
      <color theme="1"/>
      <name val="ＭＳ Ｐ明朝"/>
      <family val="1"/>
      <charset val="128"/>
    </font>
    <font>
      <b/>
      <sz val="9"/>
      <color indexed="81"/>
      <name val="MS P ゴシック"/>
      <family val="3"/>
      <charset val="128"/>
    </font>
    <font>
      <sz val="6"/>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99FF99"/>
        <bgColor indexed="64"/>
      </patternFill>
    </fill>
    <fill>
      <patternFill patternType="solid">
        <fgColor theme="0" tint="-0.14999847407452621"/>
        <bgColor indexed="64"/>
      </patternFill>
    </fill>
  </fills>
  <borders count="39">
    <border>
      <left/>
      <right/>
      <top/>
      <bottom/>
      <diagonal/>
    </border>
    <border>
      <left style="thin">
        <color indexed="64"/>
      </left>
      <right/>
      <top/>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80">
    <xf numFmtId="0" fontId="0" fillId="0" borderId="0" xfId="0">
      <alignment vertical="center"/>
    </xf>
    <xf numFmtId="0" fontId="18" fillId="0" borderId="0" xfId="0" applyFont="1" applyAlignment="1">
      <alignment horizontal="centerContinuous" vertical="center"/>
    </xf>
    <xf numFmtId="0" fontId="19" fillId="0" borderId="0" xfId="0" applyFont="1" applyAlignment="1">
      <alignment horizontal="centerContinuous" vertical="center"/>
    </xf>
    <xf numFmtId="0" fontId="19" fillId="0" borderId="0" xfId="0" applyFont="1">
      <alignment vertical="center"/>
    </xf>
    <xf numFmtId="0" fontId="20" fillId="0" borderId="0" xfId="0" applyFont="1" applyAlignment="1">
      <alignment horizontal="centerContinuous" vertical="center"/>
    </xf>
    <xf numFmtId="0" fontId="19"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0" fillId="2" borderId="0" xfId="0" applyFill="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19" fillId="3" borderId="0" xfId="0" applyFont="1" applyFill="1">
      <alignment vertical="center"/>
    </xf>
    <xf numFmtId="0" fontId="13" fillId="0" borderId="0" xfId="0" applyFont="1">
      <alignment vertical="center"/>
    </xf>
    <xf numFmtId="0" fontId="27" fillId="0" borderId="0" xfId="0" applyFont="1">
      <alignment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19" fillId="0" borderId="29" xfId="0" applyFont="1" applyBorder="1" applyAlignment="1">
      <alignment horizontal="center" vertical="center"/>
    </xf>
    <xf numFmtId="0" fontId="19" fillId="0" borderId="28" xfId="0" applyFont="1" applyBorder="1" applyAlignment="1">
      <alignment horizontal="center" vertical="center"/>
    </xf>
    <xf numFmtId="177" fontId="19" fillId="0" borderId="0" xfId="0" applyNumberFormat="1" applyFont="1" applyAlignment="1">
      <alignment horizontal="left" vertical="center"/>
    </xf>
    <xf numFmtId="0" fontId="19" fillId="0" borderId="10" xfId="0" applyFont="1" applyBorder="1" applyAlignment="1">
      <alignment vertical="center" shrinkToFit="1"/>
    </xf>
    <xf numFmtId="0" fontId="19" fillId="0" borderId="8" xfId="0" applyFont="1" applyBorder="1" applyAlignment="1">
      <alignment vertical="center" shrinkToFit="1"/>
    </xf>
    <xf numFmtId="0" fontId="19" fillId="0" borderId="0" xfId="0" quotePrefix="1" applyFont="1">
      <alignment vertical="center"/>
    </xf>
    <xf numFmtId="0" fontId="19" fillId="0" borderId="0" xfId="0" applyFont="1">
      <alignment vertical="center"/>
    </xf>
    <xf numFmtId="0" fontId="19" fillId="4" borderId="0" xfId="0" applyFont="1" applyFill="1" applyProtection="1">
      <alignment vertical="center"/>
      <protection locked="0"/>
    </xf>
    <xf numFmtId="0" fontId="19" fillId="4" borderId="0" xfId="0" applyFont="1" applyFill="1" applyAlignment="1" applyProtection="1">
      <alignment horizontal="center" vertical="center"/>
      <protection locked="0"/>
    </xf>
    <xf numFmtId="0" fontId="4" fillId="4" borderId="0" xfId="0" applyFont="1" applyFill="1" applyProtection="1">
      <alignment vertical="center"/>
      <protection locked="0"/>
    </xf>
    <xf numFmtId="0" fontId="28" fillId="4" borderId="0" xfId="0" applyFont="1" applyFill="1" applyAlignment="1" applyProtection="1">
      <alignment vertical="center" shrinkToFit="1"/>
      <protection locked="0"/>
    </xf>
    <xf numFmtId="49" fontId="19" fillId="4" borderId="0" xfId="0" applyNumberFormat="1" applyFont="1" applyFill="1" applyAlignment="1" applyProtection="1">
      <alignment horizontal="left" vertical="center"/>
      <protection locked="0"/>
    </xf>
    <xf numFmtId="49" fontId="19" fillId="4" borderId="0" xfId="0" applyNumberFormat="1" applyFont="1" applyFill="1" applyAlignment="1" applyProtection="1">
      <alignment horizontal="center" vertical="center"/>
      <protection locked="0"/>
    </xf>
    <xf numFmtId="0" fontId="19" fillId="4" borderId="0" xfId="0" applyFont="1" applyFill="1" applyAlignment="1" applyProtection="1">
      <alignment vertical="center" shrinkToFit="1"/>
      <protection locked="0"/>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center" vertical="center" wrapText="1" shrinkToFit="1"/>
    </xf>
    <xf numFmtId="0" fontId="19" fillId="0" borderId="29"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30" xfId="0" applyFont="1" applyBorder="1" applyAlignment="1">
      <alignment horizontal="center" vertical="center" wrapText="1"/>
    </xf>
    <xf numFmtId="0" fontId="19" fillId="0" borderId="34" xfId="0" applyFont="1" applyBorder="1" applyAlignment="1">
      <alignment horizontal="center" vertical="center" wrapText="1" shrinkToFit="1"/>
    </xf>
    <xf numFmtId="0" fontId="19" fillId="0" borderId="37" xfId="0" applyFont="1" applyBorder="1" applyAlignment="1">
      <alignment horizontal="center" vertical="center" shrinkToFit="1"/>
    </xf>
    <xf numFmtId="0" fontId="19" fillId="0" borderId="0" xfId="0" applyFont="1" applyAlignment="1">
      <alignment horizontal="right" vertical="center"/>
    </xf>
    <xf numFmtId="177" fontId="19" fillId="4" borderId="0" xfId="0" applyNumberFormat="1" applyFont="1" applyFill="1" applyAlignment="1" applyProtection="1">
      <alignment horizontal="left" vertical="center"/>
      <protection locked="0"/>
    </xf>
    <xf numFmtId="3" fontId="19" fillId="4" borderId="31" xfId="0" applyNumberFormat="1" applyFont="1" applyFill="1" applyBorder="1" applyAlignment="1" applyProtection="1">
      <alignment vertical="center" shrinkToFit="1"/>
      <protection locked="0"/>
    </xf>
    <xf numFmtId="3" fontId="19" fillId="4" borderId="32" xfId="0" applyNumberFormat="1" applyFont="1" applyFill="1" applyBorder="1" applyAlignment="1" applyProtection="1">
      <alignment vertical="center" shrinkToFit="1"/>
      <protection locked="0"/>
    </xf>
    <xf numFmtId="3" fontId="19" fillId="0" borderId="6" xfId="0" applyNumberFormat="1" applyFont="1" applyBorder="1" applyAlignment="1">
      <alignment vertical="center" shrinkToFit="1"/>
    </xf>
    <xf numFmtId="3" fontId="19" fillId="0" borderId="7" xfId="0" applyNumberFormat="1" applyFont="1" applyBorder="1" applyAlignment="1">
      <alignment vertical="center" shrinkToFit="1"/>
    </xf>
    <xf numFmtId="3" fontId="19" fillId="0" borderId="8" xfId="0" applyNumberFormat="1" applyFont="1" applyBorder="1" applyAlignment="1">
      <alignment vertical="center" shrinkToFit="1"/>
    </xf>
    <xf numFmtId="176" fontId="19" fillId="0" borderId="31" xfId="0" applyNumberFormat="1" applyFont="1" applyBorder="1" applyAlignment="1">
      <alignment vertical="center" shrinkToFit="1"/>
    </xf>
    <xf numFmtId="176" fontId="19" fillId="0" borderId="32" xfId="0" applyNumberFormat="1" applyFont="1" applyBorder="1" applyAlignment="1">
      <alignment vertical="center" shrinkToFit="1"/>
    </xf>
    <xf numFmtId="176" fontId="19" fillId="0" borderId="33" xfId="0" applyNumberFormat="1" applyFont="1" applyBorder="1" applyAlignment="1">
      <alignment vertical="center" shrinkToFit="1"/>
    </xf>
    <xf numFmtId="176" fontId="28" fillId="0" borderId="16" xfId="0" applyNumberFormat="1" applyFont="1" applyBorder="1" applyAlignment="1">
      <alignment vertical="center" shrinkToFit="1"/>
    </xf>
    <xf numFmtId="176" fontId="28" fillId="0" borderId="32" xfId="0" applyNumberFormat="1" applyFont="1" applyBorder="1" applyAlignment="1">
      <alignment vertical="center" shrinkToFit="1"/>
    </xf>
    <xf numFmtId="176" fontId="28" fillId="0" borderId="33" xfId="0" applyNumberFormat="1" applyFont="1" applyBorder="1" applyAlignment="1">
      <alignment vertical="center" shrinkToFit="1"/>
    </xf>
    <xf numFmtId="0" fontId="21" fillId="0" borderId="31" xfId="0" applyFont="1" applyBorder="1" applyAlignment="1">
      <alignment horizontal="center" shrinkToFit="1"/>
    </xf>
    <xf numFmtId="0" fontId="21" fillId="0" borderId="32" xfId="0" applyFont="1" applyBorder="1" applyAlignment="1">
      <alignment horizontal="center" shrinkToFit="1"/>
    </xf>
    <xf numFmtId="0" fontId="21" fillId="0" borderId="5" xfId="0" applyFont="1" applyBorder="1" applyAlignment="1">
      <alignment horizontal="center" wrapText="1" shrinkToFit="1"/>
    </xf>
    <xf numFmtId="0" fontId="21" fillId="0" borderId="15" xfId="0" applyFont="1" applyBorder="1" applyAlignment="1">
      <alignment horizontal="center" wrapText="1" shrinkToFit="1"/>
    </xf>
    <xf numFmtId="0" fontId="21" fillId="0" borderId="26" xfId="0" applyFont="1" applyBorder="1" applyAlignment="1">
      <alignment horizontal="center" wrapText="1" shrinkToFit="1"/>
    </xf>
    <xf numFmtId="0" fontId="21" fillId="0" borderId="33" xfId="0" applyFont="1" applyBorder="1" applyAlignment="1">
      <alignment horizontal="center" shrinkToFit="1"/>
    </xf>
    <xf numFmtId="0" fontId="21" fillId="0" borderId="16" xfId="0" applyFont="1" applyBorder="1" applyAlignment="1">
      <alignment horizontal="center" wrapText="1" shrinkToFit="1"/>
    </xf>
    <xf numFmtId="0" fontId="21" fillId="4" borderId="0" xfId="0" applyFont="1" applyFill="1" applyAlignment="1" applyProtection="1">
      <alignment horizontal="center" vertical="center"/>
      <protection locked="0"/>
    </xf>
    <xf numFmtId="0" fontId="21" fillId="0" borderId="0" xfId="0" applyFont="1" applyAlignment="1">
      <alignment horizontal="center" vertical="center"/>
    </xf>
    <xf numFmtId="0" fontId="19" fillId="0" borderId="29"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wrapText="1"/>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4"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7" xfId="0" applyFont="1" applyBorder="1" applyAlignment="1">
      <alignment horizontal="center" vertical="center"/>
    </xf>
    <xf numFmtId="0" fontId="19" fillId="0" borderId="17" xfId="0" applyFont="1" applyBorder="1" applyAlignment="1">
      <alignment horizontal="center" vertical="center"/>
    </xf>
    <xf numFmtId="0" fontId="19" fillId="0" borderId="20" xfId="0" applyFont="1" applyBorder="1" applyAlignment="1">
      <alignment horizontal="center" vertical="center"/>
    </xf>
    <xf numFmtId="0" fontId="19" fillId="0" borderId="2" xfId="0" applyFont="1" applyBorder="1" applyAlignment="1">
      <alignment horizontal="center" vertical="center"/>
    </xf>
    <xf numFmtId="0" fontId="21" fillId="0" borderId="21" xfId="0" applyFont="1" applyBorder="1" applyAlignment="1">
      <alignment horizontal="center" vertical="center" wrapText="1" shrinkToFit="1"/>
    </xf>
    <xf numFmtId="0" fontId="21" fillId="0" borderId="19" xfId="0" applyFont="1" applyBorder="1" applyAlignment="1">
      <alignment horizontal="center" vertical="center" wrapText="1" shrinkToFit="1"/>
    </xf>
    <xf numFmtId="0" fontId="21" fillId="0" borderId="27" xfId="0" applyFont="1" applyBorder="1" applyAlignment="1">
      <alignment horizontal="center" vertical="center" wrapText="1" shrinkToFit="1"/>
    </xf>
    <xf numFmtId="0" fontId="21" fillId="0" borderId="22"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25"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21" fillId="0" borderId="15" xfId="0" applyFont="1" applyBorder="1" applyAlignment="1">
      <alignment horizontal="center" vertical="center" wrapText="1" shrinkToFit="1"/>
    </xf>
    <xf numFmtId="0" fontId="21" fillId="0" borderId="26" xfId="0" applyFont="1" applyBorder="1" applyAlignment="1">
      <alignment horizontal="center" vertical="center" wrapText="1" shrinkToFi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5"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1"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6" xfId="0" applyFont="1" applyBorder="1" applyAlignment="1">
      <alignment horizontal="center" vertical="center" shrinkToFi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5"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5"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176" fontId="19" fillId="0" borderId="38" xfId="1" applyNumberFormat="1" applyFont="1" applyFill="1" applyBorder="1" applyAlignment="1" applyProtection="1">
      <alignment vertical="center" shrinkToFit="1"/>
    </xf>
    <xf numFmtId="0" fontId="19" fillId="4" borderId="6" xfId="0" applyFont="1" applyFill="1" applyBorder="1" applyAlignment="1" applyProtection="1">
      <alignment vertical="center" shrinkToFit="1"/>
      <protection locked="0"/>
    </xf>
    <xf numFmtId="0" fontId="19" fillId="4" borderId="7" xfId="0" applyFont="1" applyFill="1" applyBorder="1" applyAlignment="1" applyProtection="1">
      <alignment vertical="center" shrinkToFit="1"/>
      <protection locked="0"/>
    </xf>
    <xf numFmtId="0" fontId="19" fillId="4" borderId="9" xfId="0" applyFont="1" applyFill="1" applyBorder="1" applyAlignment="1" applyProtection="1">
      <alignment vertical="center" shrinkToFit="1"/>
      <protection locked="0"/>
    </xf>
    <xf numFmtId="0" fontId="19" fillId="4" borderId="8" xfId="0" applyFont="1" applyFill="1" applyBorder="1" applyAlignment="1" applyProtection="1">
      <alignment vertical="center" shrinkToFit="1"/>
      <protection locked="0"/>
    </xf>
    <xf numFmtId="176" fontId="19" fillId="4" borderId="9" xfId="1" applyNumberFormat="1" applyFont="1" applyFill="1" applyBorder="1" applyAlignment="1" applyProtection="1">
      <alignment vertical="center" shrinkToFit="1"/>
      <protection locked="0"/>
    </xf>
    <xf numFmtId="176" fontId="19" fillId="4" borderId="7" xfId="1" applyNumberFormat="1" applyFont="1" applyFill="1" applyBorder="1" applyAlignment="1" applyProtection="1">
      <alignment vertical="center" shrinkToFit="1"/>
      <protection locked="0"/>
    </xf>
    <xf numFmtId="176" fontId="19" fillId="4" borderId="10" xfId="1" applyNumberFormat="1" applyFont="1" applyFill="1" applyBorder="1" applyAlignment="1" applyProtection="1">
      <alignment vertical="center" shrinkToFit="1"/>
      <protection locked="0"/>
    </xf>
    <xf numFmtId="49" fontId="22" fillId="4" borderId="6" xfId="1" applyNumberFormat="1" applyFont="1" applyFill="1" applyBorder="1" applyAlignment="1" applyProtection="1">
      <alignment horizontal="center" vertical="center" shrinkToFit="1"/>
      <protection locked="0"/>
    </xf>
    <xf numFmtId="49" fontId="22" fillId="4" borderId="7" xfId="1" applyNumberFormat="1" applyFont="1" applyFill="1" applyBorder="1" applyAlignment="1" applyProtection="1">
      <alignment horizontal="center" vertical="center" shrinkToFit="1"/>
      <protection locked="0"/>
    </xf>
    <xf numFmtId="49" fontId="22" fillId="4" borderId="8" xfId="1" applyNumberFormat="1" applyFont="1" applyFill="1" applyBorder="1" applyAlignment="1" applyProtection="1">
      <alignment horizontal="center" vertical="center" shrinkToFit="1"/>
      <protection locked="0"/>
    </xf>
    <xf numFmtId="176" fontId="19" fillId="4" borderId="38" xfId="1" applyNumberFormat="1" applyFont="1" applyFill="1" applyBorder="1" applyAlignment="1" applyProtection="1">
      <alignment vertical="center" shrinkToFit="1"/>
      <protection locked="0"/>
    </xf>
    <xf numFmtId="0" fontId="19" fillId="0" borderId="7" xfId="0" applyFont="1" applyBorder="1" applyAlignment="1">
      <alignment horizontal="center" vertical="center"/>
    </xf>
    <xf numFmtId="0" fontId="19" fillId="0" borderId="8" xfId="0" applyFont="1" applyBorder="1" applyAlignment="1">
      <alignment horizontal="center" vertical="center"/>
    </xf>
    <xf numFmtId="176" fontId="19" fillId="0" borderId="9" xfId="1" applyNumberFormat="1" applyFont="1" applyFill="1" applyBorder="1" applyAlignment="1" applyProtection="1">
      <alignment horizontal="center" vertical="center" shrinkToFit="1"/>
    </xf>
    <xf numFmtId="176" fontId="19" fillId="0" borderId="7" xfId="1" applyNumberFormat="1" applyFont="1" applyFill="1" applyBorder="1" applyAlignment="1" applyProtection="1">
      <alignment horizontal="center" vertical="center" shrinkToFit="1"/>
    </xf>
    <xf numFmtId="176" fontId="19" fillId="0" borderId="10" xfId="1" applyNumberFormat="1" applyFont="1" applyFill="1" applyBorder="1" applyAlignment="1" applyProtection="1">
      <alignment horizontal="center" vertical="center" shrinkToFit="1"/>
    </xf>
    <xf numFmtId="176" fontId="19" fillId="0" borderId="6" xfId="1" applyNumberFormat="1" applyFont="1" applyFill="1" applyBorder="1" applyAlignment="1" applyProtection="1">
      <alignment vertical="center" shrinkToFit="1"/>
    </xf>
    <xf numFmtId="176" fontId="19" fillId="0" borderId="7" xfId="1" applyNumberFormat="1" applyFont="1" applyFill="1" applyBorder="1" applyAlignment="1" applyProtection="1">
      <alignment vertical="center" shrinkToFit="1"/>
    </xf>
    <xf numFmtId="176" fontId="19" fillId="0" borderId="8" xfId="1" applyNumberFormat="1" applyFont="1" applyFill="1" applyBorder="1" applyAlignment="1" applyProtection="1">
      <alignment vertical="center" shrinkToFit="1"/>
    </xf>
    <xf numFmtId="176" fontId="19" fillId="0" borderId="9" xfId="1" applyNumberFormat="1" applyFont="1" applyFill="1" applyBorder="1" applyAlignment="1" applyProtection="1">
      <alignment horizontal="center" vertical="center" wrapText="1" shrinkToFit="1"/>
    </xf>
    <xf numFmtId="176" fontId="19" fillId="0" borderId="6" xfId="1" applyNumberFormat="1" applyFont="1" applyFill="1" applyBorder="1" applyAlignment="1" applyProtection="1">
      <alignment horizontal="center" vertical="center" wrapText="1" shrinkToFit="1"/>
    </xf>
    <xf numFmtId="176" fontId="19" fillId="0" borderId="6" xfId="1" applyNumberFormat="1" applyFont="1" applyFill="1" applyBorder="1" applyAlignment="1" applyProtection="1">
      <alignment horizontal="center" vertical="center" shrinkToFit="1"/>
    </xf>
    <xf numFmtId="0" fontId="19" fillId="0" borderId="6" xfId="0" applyFont="1" applyBorder="1" applyAlignment="1">
      <alignment horizontal="right" vertical="center"/>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9" fillId="0" borderId="1" xfId="0" applyFont="1" applyBorder="1" applyAlignment="1">
      <alignment horizontal="right" vertical="center"/>
    </xf>
    <xf numFmtId="0" fontId="19" fillId="0" borderId="14" xfId="0" applyFont="1" applyBorder="1" applyAlignment="1">
      <alignment horizontal="right" vertical="center"/>
    </xf>
    <xf numFmtId="0" fontId="19" fillId="0" borderId="15" xfId="0" applyFont="1" applyBorder="1" applyAlignment="1">
      <alignment horizontal="right" vertical="center"/>
    </xf>
    <xf numFmtId="0" fontId="19" fillId="0" borderId="9" xfId="0" applyFont="1" applyBorder="1" applyAlignment="1">
      <alignment horizontal="center" vertical="center"/>
    </xf>
    <xf numFmtId="176" fontId="19" fillId="0" borderId="9" xfId="1" applyNumberFormat="1" applyFont="1" applyFill="1" applyBorder="1" applyAlignment="1" applyProtection="1">
      <alignment vertical="center" shrinkToFit="1"/>
    </xf>
    <xf numFmtId="176" fontId="19" fillId="0" borderId="10" xfId="1" applyNumberFormat="1" applyFont="1" applyFill="1" applyBorder="1" applyAlignment="1" applyProtection="1">
      <alignment vertical="center" shrinkToFit="1"/>
    </xf>
    <xf numFmtId="49" fontId="22" fillId="0" borderId="7" xfId="1" applyNumberFormat="1" applyFont="1" applyFill="1" applyBorder="1" applyAlignment="1" applyProtection="1">
      <alignment horizontal="center" vertical="center" shrinkToFit="1"/>
    </xf>
    <xf numFmtId="49" fontId="22" fillId="0" borderId="8" xfId="1" applyNumberFormat="1" applyFont="1" applyFill="1" applyBorder="1" applyAlignment="1" applyProtection="1">
      <alignment horizontal="center" vertical="center" shrinkToFit="1"/>
    </xf>
    <xf numFmtId="176" fontId="19" fillId="4" borderId="6" xfId="1" applyNumberFormat="1" applyFont="1" applyFill="1" applyBorder="1" applyAlignment="1" applyProtection="1">
      <alignment vertical="center" shrinkToFit="1"/>
      <protection locked="0"/>
    </xf>
    <xf numFmtId="49" fontId="22" fillId="0" borderId="6" xfId="1" applyNumberFormat="1" applyFont="1" applyFill="1" applyBorder="1" applyAlignment="1" applyProtection="1">
      <alignment horizontal="center" vertical="center" shrinkToFit="1"/>
    </xf>
    <xf numFmtId="176" fontId="19" fillId="5" borderId="9" xfId="1" applyNumberFormat="1" applyFont="1" applyFill="1" applyBorder="1" applyAlignment="1" applyProtection="1">
      <alignment vertical="center" shrinkToFit="1"/>
    </xf>
    <xf numFmtId="176" fontId="19" fillId="5" borderId="7" xfId="1" applyNumberFormat="1" applyFont="1" applyFill="1" applyBorder="1" applyAlignment="1" applyProtection="1">
      <alignment vertical="center" shrinkToFit="1"/>
    </xf>
    <xf numFmtId="176" fontId="19" fillId="5" borderId="10" xfId="1" applyNumberFormat="1" applyFont="1" applyFill="1" applyBorder="1" applyAlignment="1" applyProtection="1">
      <alignment vertical="center" shrinkToFit="1"/>
    </xf>
    <xf numFmtId="176" fontId="19" fillId="5" borderId="6" xfId="1" applyNumberFormat="1" applyFont="1" applyFill="1" applyBorder="1" applyAlignment="1" applyProtection="1">
      <alignment vertical="center" shrinkToFit="1"/>
    </xf>
    <xf numFmtId="0" fontId="4" fillId="3" borderId="0" xfId="0" applyFont="1" applyFill="1" applyProtection="1">
      <alignment vertical="center"/>
      <protection locked="0"/>
    </xf>
    <xf numFmtId="0" fontId="19" fillId="3" borderId="0" xfId="0" applyFont="1" applyFill="1" applyAlignment="1" applyProtection="1">
      <alignment horizontal="center" vertical="center"/>
      <protection locked="0"/>
    </xf>
    <xf numFmtId="0" fontId="19" fillId="3" borderId="0" xfId="0" applyFont="1" applyFill="1" applyProtection="1">
      <alignment vertical="center"/>
      <protection locked="0"/>
    </xf>
    <xf numFmtId="0" fontId="28" fillId="3" borderId="0" xfId="0" applyFont="1" applyFill="1" applyAlignment="1" applyProtection="1">
      <alignment vertical="center" shrinkToFit="1"/>
      <protection locked="0"/>
    </xf>
    <xf numFmtId="49" fontId="19" fillId="3" borderId="0" xfId="0" applyNumberFormat="1" applyFont="1" applyFill="1" applyAlignment="1" applyProtection="1">
      <alignment horizontal="left" vertical="center"/>
      <protection locked="0"/>
    </xf>
    <xf numFmtId="49" fontId="19" fillId="3" borderId="0" xfId="0" applyNumberFormat="1" applyFont="1" applyFill="1" applyAlignment="1" applyProtection="1">
      <alignment horizontal="center" vertical="center"/>
      <protection locked="0"/>
    </xf>
    <xf numFmtId="0" fontId="19" fillId="3" borderId="0" xfId="0" applyFont="1" applyFill="1" applyAlignment="1" applyProtection="1">
      <alignment vertical="center" shrinkToFit="1"/>
      <protection locked="0"/>
    </xf>
    <xf numFmtId="3" fontId="19" fillId="3" borderId="31" xfId="0" applyNumberFormat="1" applyFont="1" applyFill="1" applyBorder="1" applyAlignment="1" applyProtection="1">
      <alignment vertical="center" shrinkToFit="1"/>
      <protection locked="0"/>
    </xf>
    <xf numFmtId="3" fontId="19" fillId="3" borderId="32" xfId="0" applyNumberFormat="1" applyFont="1" applyFill="1" applyBorder="1" applyAlignment="1" applyProtection="1">
      <alignment vertical="center" shrinkToFit="1"/>
      <protection locked="0"/>
    </xf>
    <xf numFmtId="0" fontId="21" fillId="3" borderId="0" xfId="0" applyFont="1" applyFill="1" applyAlignment="1" applyProtection="1">
      <alignment horizontal="center" vertical="center"/>
      <protection locked="0"/>
    </xf>
    <xf numFmtId="176" fontId="19" fillId="3" borderId="9" xfId="1" applyNumberFormat="1" applyFont="1" applyFill="1" applyBorder="1" applyAlignment="1" applyProtection="1">
      <alignment vertical="center" shrinkToFit="1"/>
      <protection locked="0"/>
    </xf>
    <xf numFmtId="176" fontId="19" fillId="3" borderId="7" xfId="1" applyNumberFormat="1" applyFont="1" applyFill="1" applyBorder="1" applyAlignment="1" applyProtection="1">
      <alignment vertical="center" shrinkToFit="1"/>
      <protection locked="0"/>
    </xf>
    <xf numFmtId="176" fontId="19" fillId="3" borderId="10" xfId="1" applyNumberFormat="1" applyFont="1" applyFill="1" applyBorder="1" applyAlignment="1" applyProtection="1">
      <alignment vertical="center" shrinkToFit="1"/>
      <protection locked="0"/>
    </xf>
    <xf numFmtId="176" fontId="19" fillId="3" borderId="38" xfId="1" applyNumberFormat="1" applyFont="1" applyFill="1" applyBorder="1" applyAlignment="1" applyProtection="1">
      <alignment vertical="center" shrinkToFit="1"/>
      <protection locked="0"/>
    </xf>
    <xf numFmtId="0" fontId="19" fillId="3" borderId="6" xfId="0" applyFont="1" applyFill="1" applyBorder="1" applyAlignment="1" applyProtection="1">
      <alignment vertical="center" shrinkToFit="1"/>
      <protection locked="0"/>
    </xf>
    <xf numFmtId="0" fontId="19" fillId="3" borderId="7" xfId="0" applyFont="1" applyFill="1" applyBorder="1" applyAlignment="1" applyProtection="1">
      <alignment vertical="center" shrinkToFit="1"/>
      <protection locked="0"/>
    </xf>
    <xf numFmtId="0" fontId="19" fillId="3" borderId="9" xfId="0" applyFont="1" applyFill="1" applyBorder="1" applyAlignment="1" applyProtection="1">
      <alignment vertical="center" shrinkToFit="1"/>
      <protection locked="0"/>
    </xf>
    <xf numFmtId="0" fontId="19" fillId="3" borderId="8" xfId="0" applyFont="1" applyFill="1" applyBorder="1" applyAlignment="1" applyProtection="1">
      <alignment vertical="center" shrinkToFit="1"/>
      <protection locked="0"/>
    </xf>
    <xf numFmtId="49" fontId="22" fillId="3" borderId="6" xfId="1" applyNumberFormat="1" applyFont="1" applyFill="1" applyBorder="1" applyAlignment="1" applyProtection="1">
      <alignment horizontal="center" vertical="center" shrinkToFit="1"/>
      <protection locked="0"/>
    </xf>
    <xf numFmtId="49" fontId="22" fillId="3" borderId="7" xfId="1" applyNumberFormat="1" applyFont="1" applyFill="1" applyBorder="1" applyAlignment="1" applyProtection="1">
      <alignment horizontal="center" vertical="center" shrinkToFit="1"/>
      <protection locked="0"/>
    </xf>
    <xf numFmtId="49" fontId="22" fillId="3" borderId="8" xfId="1" applyNumberFormat="1" applyFont="1" applyFill="1" applyBorder="1" applyAlignment="1" applyProtection="1">
      <alignment horizontal="center" vertical="center" shrinkToFit="1"/>
      <protection locked="0"/>
    </xf>
    <xf numFmtId="177" fontId="19" fillId="3" borderId="0" xfId="0" applyNumberFormat="1" applyFont="1" applyFill="1" applyAlignment="1" applyProtection="1">
      <alignment horizontal="left" vertical="center"/>
      <protection locked="0"/>
    </xf>
    <xf numFmtId="176" fontId="19" fillId="3" borderId="6" xfId="1" applyNumberFormat="1" applyFont="1" applyFill="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19050</xdr:colOff>
      <xdr:row>47</xdr:row>
      <xdr:rowOff>114301</xdr:rowOff>
    </xdr:from>
    <xdr:to>
      <xdr:col>9</xdr:col>
      <xdr:colOff>419100</xdr:colOff>
      <xdr:row>56</xdr:row>
      <xdr:rowOff>104775</xdr:rowOff>
    </xdr:to>
    <xdr:sp macro="" textlink="">
      <xdr:nvSpPr>
        <xdr:cNvPr id="2" name="メモ 1">
          <a:extLst>
            <a:ext uri="{FF2B5EF4-FFF2-40B4-BE49-F238E27FC236}">
              <a16:creationId xmlns:a16="http://schemas.microsoft.com/office/drawing/2014/main" id="{0A140882-BFE1-DD02-889C-C8028FB5C44B}"/>
            </a:ext>
          </a:extLst>
        </xdr:cNvPr>
        <xdr:cNvSpPr/>
      </xdr:nvSpPr>
      <xdr:spPr>
        <a:xfrm>
          <a:off x="4524375" y="8915401"/>
          <a:ext cx="1771650" cy="1533524"/>
        </a:xfrm>
        <a:prstGeom prst="foldedCorne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600" kern="100">
              <a:solidFill>
                <a:srgbClr val="000000"/>
              </a:solidFill>
              <a:effectLst/>
              <a:ea typeface="AR P丸ゴシック体M"/>
              <a:cs typeface="Times New Roman"/>
            </a:rPr>
            <a:t>請求明細書</a:t>
          </a:r>
          <a:endParaRPr lang="en-US" altLang="ja-JP" sz="1600" kern="100">
            <a:solidFill>
              <a:srgbClr val="000000"/>
            </a:solidFill>
            <a:effectLst/>
            <a:ea typeface="AR P丸ゴシック体M"/>
            <a:cs typeface="Times New Roman"/>
          </a:endParaRPr>
        </a:p>
        <a:p>
          <a:pPr algn="ctr">
            <a:spcAft>
              <a:spcPts val="0"/>
            </a:spcAft>
          </a:pPr>
          <a:endParaRPr lang="ja-JP" sz="1050" kern="100">
            <a:effectLst/>
            <a:ea typeface="ＭＳ 明朝"/>
            <a:cs typeface="Times New Roman"/>
          </a:endParaRPr>
        </a:p>
        <a:p>
          <a:pPr algn="ctr">
            <a:spcAft>
              <a:spcPts val="0"/>
            </a:spcAft>
          </a:pPr>
          <a:r>
            <a:rPr lang="ja-JP" altLang="en-US" sz="1050" kern="100">
              <a:solidFill>
                <a:srgbClr val="000000"/>
              </a:solidFill>
              <a:effectLst/>
              <a:ea typeface="AR P丸ゴシック体M"/>
              <a:cs typeface="Times New Roman"/>
            </a:rPr>
            <a:t>②　</a:t>
          </a:r>
          <a:r>
            <a:rPr lang="ja-JP" sz="1050" kern="100">
              <a:solidFill>
                <a:srgbClr val="000000"/>
              </a:solidFill>
              <a:effectLst/>
              <a:ea typeface="AR P丸ゴシック体M"/>
              <a:cs typeface="Times New Roman"/>
            </a:rPr>
            <a:t>工事</a:t>
          </a:r>
          <a:r>
            <a:rPr lang="en-US" sz="1050" kern="100">
              <a:solidFill>
                <a:srgbClr val="000000"/>
              </a:solidFill>
              <a:effectLst/>
              <a:ea typeface="AR P丸ゴシック体M"/>
              <a:cs typeface="Times New Roman"/>
            </a:rPr>
            <a:t>No.</a:t>
          </a:r>
          <a:r>
            <a:rPr lang="en-US" altLang="ja-JP" sz="1050" kern="100">
              <a:solidFill>
                <a:srgbClr val="000000"/>
              </a:solidFill>
              <a:effectLst/>
              <a:ea typeface="AR P丸ゴシック体M"/>
              <a:cs typeface="Times New Roman"/>
            </a:rPr>
            <a:t>1319</a:t>
          </a:r>
          <a:endParaRPr lang="ja-JP" sz="1050" kern="100">
            <a:effectLst/>
            <a:ea typeface="ＭＳ 明朝"/>
            <a:cs typeface="Times New Roman"/>
          </a:endParaRPr>
        </a:p>
        <a:p>
          <a:pPr algn="ctr">
            <a:spcAft>
              <a:spcPts val="0"/>
            </a:spcAft>
          </a:pPr>
          <a:r>
            <a:rPr lang="ja-JP" altLang="en-US" sz="1050" kern="100">
              <a:solidFill>
                <a:srgbClr val="000000"/>
              </a:solidFill>
              <a:effectLst/>
              <a:ea typeface="AR P丸ゴシック体M"/>
              <a:cs typeface="Times New Roman"/>
            </a:rPr>
            <a:t>工事</a:t>
          </a:r>
          <a:r>
            <a:rPr lang="ja-JP" sz="1050" kern="100">
              <a:solidFill>
                <a:srgbClr val="000000"/>
              </a:solidFill>
              <a:effectLst/>
              <a:ea typeface="AR P丸ゴシック体M"/>
              <a:cs typeface="Times New Roman"/>
            </a:rPr>
            <a:t>名</a:t>
          </a:r>
          <a:r>
            <a:rPr lang="ja-JP" altLang="en-US" sz="1050" kern="100">
              <a:solidFill>
                <a:srgbClr val="000000"/>
              </a:solidFill>
              <a:effectLst/>
              <a:ea typeface="AR P丸ゴシック体M"/>
              <a:cs typeface="Times New Roman"/>
            </a:rPr>
            <a:t> </a:t>
          </a:r>
          <a:r>
            <a:rPr lang="ja-JP" sz="1050" kern="100">
              <a:solidFill>
                <a:srgbClr val="000000"/>
              </a:solidFill>
              <a:effectLst/>
              <a:ea typeface="AR P丸ゴシック体M"/>
              <a:cs typeface="Times New Roman"/>
            </a:rPr>
            <a:t>：</a:t>
          </a:r>
          <a:r>
            <a:rPr lang="ja-JP" altLang="en-US" sz="1050" kern="100">
              <a:solidFill>
                <a:srgbClr val="000000"/>
              </a:solidFill>
              <a:effectLst/>
              <a:ea typeface="AR P丸ゴシック体M"/>
              <a:cs typeface="Times New Roman"/>
            </a:rPr>
            <a:t> 都農中</a:t>
          </a:r>
          <a:endParaRPr lang="en-US" altLang="ja-JP" sz="1050" kern="100">
            <a:solidFill>
              <a:srgbClr val="000000"/>
            </a:solidFill>
            <a:effectLst/>
            <a:ea typeface="AR P丸ゴシック体M"/>
            <a:cs typeface="Times New Roman"/>
          </a:endParaRPr>
        </a:p>
        <a:p>
          <a:pPr algn="ctr">
            <a:spcAft>
              <a:spcPts val="0"/>
            </a:spcAft>
          </a:pPr>
          <a:endParaRPr lang="ja-JP" sz="1050" kern="100">
            <a:effectLst/>
            <a:ea typeface="ＭＳ 明朝"/>
            <a:cs typeface="Times New Roman"/>
          </a:endParaRPr>
        </a:p>
        <a:p>
          <a:pPr algn="ctr">
            <a:spcAft>
              <a:spcPts val="0"/>
            </a:spcAft>
          </a:pPr>
          <a:r>
            <a:rPr lang="ja-JP" sz="1050" u="none" kern="100">
              <a:solidFill>
                <a:srgbClr val="000000"/>
              </a:solidFill>
              <a:effectLst/>
              <a:ea typeface="AR P丸ゴシック体M"/>
              <a:cs typeface="Times New Roman"/>
            </a:rPr>
            <a:t>請求額○○円</a:t>
          </a:r>
          <a:endParaRPr lang="ja-JP" sz="1050" u="none" kern="100">
            <a:effectLst/>
            <a:ea typeface="ＭＳ 明朝"/>
            <a:cs typeface="Times New Roman"/>
          </a:endParaRPr>
        </a:p>
      </xdr:txBody>
    </xdr:sp>
    <xdr:clientData/>
  </xdr:twoCellAnchor>
  <xdr:twoCellAnchor>
    <xdr:from>
      <xdr:col>4</xdr:col>
      <xdr:colOff>133350</xdr:colOff>
      <xdr:row>47</xdr:row>
      <xdr:rowOff>57150</xdr:rowOff>
    </xdr:from>
    <xdr:to>
      <xdr:col>6</xdr:col>
      <xdr:colOff>609600</xdr:colOff>
      <xdr:row>56</xdr:row>
      <xdr:rowOff>28575</xdr:rowOff>
    </xdr:to>
    <xdr:sp macro="" textlink="">
      <xdr:nvSpPr>
        <xdr:cNvPr id="3" name="メモ 2">
          <a:extLst>
            <a:ext uri="{FF2B5EF4-FFF2-40B4-BE49-F238E27FC236}">
              <a16:creationId xmlns:a16="http://schemas.microsoft.com/office/drawing/2014/main" id="{CE2150EE-C79E-3D03-A5C4-3E4A08C15A17}"/>
            </a:ext>
          </a:extLst>
        </xdr:cNvPr>
        <xdr:cNvSpPr/>
      </xdr:nvSpPr>
      <xdr:spPr>
        <a:xfrm>
          <a:off x="2581275" y="8858250"/>
          <a:ext cx="1847850" cy="1514475"/>
        </a:xfrm>
        <a:prstGeom prst="foldedCorne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600" kern="100">
              <a:solidFill>
                <a:srgbClr val="000000"/>
              </a:solidFill>
              <a:effectLst/>
              <a:ea typeface="AR P丸ゴシック体M"/>
              <a:cs typeface="Times New Roman"/>
            </a:rPr>
            <a:t>請求明細書</a:t>
          </a:r>
          <a:endParaRPr lang="en-US" altLang="ja-JP" sz="1600" kern="100">
            <a:solidFill>
              <a:srgbClr val="000000"/>
            </a:solidFill>
            <a:effectLst/>
            <a:ea typeface="AR P丸ゴシック体M"/>
            <a:cs typeface="Times New Roman"/>
          </a:endParaRPr>
        </a:p>
        <a:p>
          <a:pPr algn="ctr">
            <a:spcAft>
              <a:spcPts val="0"/>
            </a:spcAft>
          </a:pPr>
          <a:endParaRPr lang="ja-JP" sz="1050" kern="100">
            <a:effectLst/>
            <a:ea typeface="ＭＳ 明朝"/>
            <a:cs typeface="Times New Roman"/>
          </a:endParaRPr>
        </a:p>
        <a:p>
          <a:pPr algn="ctr">
            <a:spcAft>
              <a:spcPts val="0"/>
            </a:spcAft>
          </a:pPr>
          <a:r>
            <a:rPr lang="ja-JP" altLang="en-US" sz="1050" kern="100">
              <a:solidFill>
                <a:srgbClr val="000000"/>
              </a:solidFill>
              <a:effectLst/>
              <a:ea typeface="AR P丸ゴシック体M"/>
              <a:cs typeface="Times New Roman"/>
            </a:rPr>
            <a:t>①　</a:t>
          </a:r>
          <a:r>
            <a:rPr lang="ja-JP" sz="1050" kern="100">
              <a:solidFill>
                <a:srgbClr val="000000"/>
              </a:solidFill>
              <a:effectLst/>
              <a:ea typeface="AR P丸ゴシック体M"/>
              <a:cs typeface="Times New Roman"/>
            </a:rPr>
            <a:t>工事</a:t>
          </a:r>
          <a:r>
            <a:rPr lang="en-US" sz="1050" kern="100">
              <a:solidFill>
                <a:srgbClr val="000000"/>
              </a:solidFill>
              <a:effectLst/>
              <a:ea typeface="AR P丸ゴシック体M"/>
              <a:cs typeface="Times New Roman"/>
            </a:rPr>
            <a:t>No.</a:t>
          </a:r>
          <a:r>
            <a:rPr lang="en-US" altLang="ja-JP" sz="1050" kern="100">
              <a:solidFill>
                <a:srgbClr val="000000"/>
              </a:solidFill>
              <a:effectLst/>
              <a:ea typeface="AR P丸ゴシック体M"/>
              <a:cs typeface="Times New Roman"/>
            </a:rPr>
            <a:t>8</a:t>
          </a:r>
          <a:r>
            <a:rPr lang="en-US" sz="1050" kern="100">
              <a:solidFill>
                <a:srgbClr val="000000"/>
              </a:solidFill>
              <a:effectLst/>
              <a:ea typeface="AR P丸ゴシック体M"/>
              <a:cs typeface="Times New Roman"/>
            </a:rPr>
            <a:t>00</a:t>
          </a:r>
          <a:endParaRPr lang="ja-JP" sz="1050" kern="100">
            <a:effectLst/>
            <a:ea typeface="ＭＳ 明朝"/>
            <a:cs typeface="Times New Roman"/>
          </a:endParaRPr>
        </a:p>
        <a:p>
          <a:pPr algn="ctr">
            <a:spcAft>
              <a:spcPts val="0"/>
            </a:spcAft>
          </a:pPr>
          <a:r>
            <a:rPr lang="ja-JP" altLang="en-US" sz="1050" kern="100">
              <a:solidFill>
                <a:srgbClr val="000000"/>
              </a:solidFill>
              <a:effectLst/>
              <a:ea typeface="AR P丸ゴシック体M"/>
              <a:cs typeface="Times New Roman"/>
            </a:rPr>
            <a:t>工事</a:t>
          </a:r>
          <a:r>
            <a:rPr lang="ja-JP" sz="1050" kern="100">
              <a:solidFill>
                <a:srgbClr val="000000"/>
              </a:solidFill>
              <a:effectLst/>
              <a:ea typeface="AR P丸ゴシック体M"/>
              <a:cs typeface="Times New Roman"/>
            </a:rPr>
            <a:t>名</a:t>
          </a:r>
          <a:r>
            <a:rPr lang="ja-JP" altLang="en-US" sz="1050" kern="100" baseline="0">
              <a:solidFill>
                <a:srgbClr val="000000"/>
              </a:solidFill>
              <a:effectLst/>
              <a:ea typeface="AR P丸ゴシック体M"/>
              <a:cs typeface="Times New Roman"/>
            </a:rPr>
            <a:t> </a:t>
          </a:r>
          <a:r>
            <a:rPr lang="ja-JP" sz="1050" kern="100">
              <a:solidFill>
                <a:srgbClr val="000000"/>
              </a:solidFill>
              <a:effectLst/>
              <a:ea typeface="AR P丸ゴシック体M"/>
              <a:cs typeface="Times New Roman"/>
            </a:rPr>
            <a:t>：</a:t>
          </a:r>
          <a:r>
            <a:rPr lang="ja-JP" altLang="en-US" sz="1050" kern="100">
              <a:solidFill>
                <a:srgbClr val="000000"/>
              </a:solidFill>
              <a:effectLst/>
              <a:ea typeface="AR P丸ゴシック体M"/>
              <a:cs typeface="Times New Roman"/>
            </a:rPr>
            <a:t> 休憩施設</a:t>
          </a:r>
          <a:endParaRPr lang="en-US" altLang="ja-JP" sz="1050" kern="100">
            <a:solidFill>
              <a:srgbClr val="000000"/>
            </a:solidFill>
            <a:effectLst/>
            <a:ea typeface="AR P丸ゴシック体M"/>
            <a:cs typeface="Times New Roman"/>
          </a:endParaRPr>
        </a:p>
        <a:p>
          <a:pPr algn="ctr">
            <a:spcAft>
              <a:spcPts val="0"/>
            </a:spcAft>
          </a:pPr>
          <a:endParaRPr lang="ja-JP" sz="1050" kern="100">
            <a:effectLst/>
            <a:ea typeface="ＭＳ 明朝"/>
            <a:cs typeface="Times New Roman"/>
          </a:endParaRPr>
        </a:p>
        <a:p>
          <a:pPr algn="ctr">
            <a:spcAft>
              <a:spcPts val="0"/>
            </a:spcAft>
          </a:pPr>
          <a:r>
            <a:rPr lang="ja-JP" sz="1050" u="none" kern="100">
              <a:solidFill>
                <a:srgbClr val="000000"/>
              </a:solidFill>
              <a:effectLst/>
              <a:ea typeface="AR P丸ゴシック体M"/>
              <a:cs typeface="Times New Roman"/>
            </a:rPr>
            <a:t>請求額○○円</a:t>
          </a:r>
          <a:endParaRPr lang="ja-JP" sz="1050" u="none" kern="100">
            <a:effectLst/>
            <a:ea typeface="ＭＳ 明朝"/>
            <a:cs typeface="Times New Roman"/>
          </a:endParaRPr>
        </a:p>
      </xdr:txBody>
    </xdr:sp>
    <xdr:clientData/>
  </xdr:twoCellAnchor>
  <xdr:twoCellAnchor>
    <xdr:from>
      <xdr:col>0</xdr:col>
      <xdr:colOff>228600</xdr:colOff>
      <xdr:row>44</xdr:row>
      <xdr:rowOff>485775</xdr:rowOff>
    </xdr:from>
    <xdr:to>
      <xdr:col>4</xdr:col>
      <xdr:colOff>38100</xdr:colOff>
      <xdr:row>56</xdr:row>
      <xdr:rowOff>76200</xdr:rowOff>
    </xdr:to>
    <xdr:sp macro="" textlink="">
      <xdr:nvSpPr>
        <xdr:cNvPr id="4" name="メモ 3">
          <a:extLst>
            <a:ext uri="{FF2B5EF4-FFF2-40B4-BE49-F238E27FC236}">
              <a16:creationId xmlns:a16="http://schemas.microsoft.com/office/drawing/2014/main" id="{4EB0D9C7-EE54-1304-475B-5B8F7C7A69D8}"/>
            </a:ext>
          </a:extLst>
        </xdr:cNvPr>
        <xdr:cNvSpPr/>
      </xdr:nvSpPr>
      <xdr:spPr>
        <a:xfrm>
          <a:off x="228600" y="8410575"/>
          <a:ext cx="2257425" cy="2009775"/>
        </a:xfrm>
        <a:prstGeom prst="foldedCorne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600" kern="100">
              <a:solidFill>
                <a:srgbClr val="000000"/>
              </a:solidFill>
              <a:effectLst/>
              <a:ea typeface="AR P丸ゴシック体M"/>
              <a:cs typeface="Times New Roman"/>
            </a:rPr>
            <a:t>請求書</a:t>
          </a:r>
          <a:endParaRPr lang="en-US" altLang="ja-JP" sz="1600" kern="100">
            <a:solidFill>
              <a:srgbClr val="000000"/>
            </a:solidFill>
            <a:effectLst/>
            <a:ea typeface="AR P丸ゴシック体M"/>
            <a:cs typeface="Times New Roman"/>
          </a:endParaRPr>
        </a:p>
        <a:p>
          <a:pPr algn="ctr">
            <a:spcAft>
              <a:spcPts val="0"/>
            </a:spcAft>
          </a:pPr>
          <a:r>
            <a:rPr lang="en-US" altLang="ja-JP" sz="1600" kern="100">
              <a:solidFill>
                <a:srgbClr val="000000"/>
              </a:solidFill>
              <a:effectLst/>
              <a:ea typeface="AR P丸ゴシック体M"/>
              <a:cs typeface="Times New Roman"/>
            </a:rPr>
            <a:t>【</a:t>
          </a:r>
          <a:r>
            <a:rPr lang="ja-JP" altLang="en-US" sz="1600" kern="100">
              <a:solidFill>
                <a:srgbClr val="000000"/>
              </a:solidFill>
              <a:effectLst/>
              <a:ea typeface="AR P丸ゴシック体M"/>
              <a:cs typeface="Times New Roman"/>
            </a:rPr>
            <a:t>総括表</a:t>
          </a:r>
          <a:r>
            <a:rPr lang="en-US" altLang="ja-JP" sz="1600" kern="100">
              <a:solidFill>
                <a:srgbClr val="000000"/>
              </a:solidFill>
              <a:effectLst/>
              <a:ea typeface="AR P丸ゴシック体M"/>
              <a:cs typeface="Times New Roman"/>
            </a:rPr>
            <a:t>】</a:t>
          </a:r>
        </a:p>
        <a:p>
          <a:pPr algn="ctr">
            <a:spcAft>
              <a:spcPts val="0"/>
            </a:spcAft>
          </a:pPr>
          <a:endParaRPr lang="ja-JP" sz="1050" kern="100">
            <a:effectLst/>
            <a:ea typeface="ＭＳ 明朝"/>
            <a:cs typeface="Times New Roman"/>
          </a:endParaRPr>
        </a:p>
        <a:p>
          <a:pPr algn="ctr">
            <a:spcAft>
              <a:spcPts val="0"/>
            </a:spcAft>
          </a:pPr>
          <a:r>
            <a:rPr lang="ja-JP" sz="1050" kern="100">
              <a:solidFill>
                <a:srgbClr val="000000"/>
              </a:solidFill>
              <a:effectLst/>
              <a:ea typeface="AR P丸ゴシック体M"/>
              <a:cs typeface="Times New Roman"/>
            </a:rPr>
            <a:t>合計請求額○○円</a:t>
          </a:r>
          <a:endParaRPr lang="en-US" altLang="ja-JP" sz="1050" kern="100">
            <a:solidFill>
              <a:srgbClr val="000000"/>
            </a:solidFill>
            <a:effectLst/>
            <a:ea typeface="AR P丸ゴシック体M"/>
            <a:cs typeface="Times New Roman"/>
          </a:endParaRPr>
        </a:p>
        <a:p>
          <a:pPr algn="ctr">
            <a:spcAft>
              <a:spcPts val="0"/>
            </a:spcAft>
          </a:pPr>
          <a:endParaRPr lang="en-US" altLang="ja-JP" sz="1050" kern="100">
            <a:solidFill>
              <a:schemeClr val="lt1"/>
            </a:solidFill>
            <a:effectLst/>
            <a:ea typeface="ＭＳ 明朝"/>
            <a:cs typeface="Times New Roman"/>
          </a:endParaRPr>
        </a:p>
        <a:p>
          <a:pPr algn="ctr">
            <a:spcAft>
              <a:spcPts val="0"/>
            </a:spcAft>
          </a:pPr>
          <a:r>
            <a:rPr lang="ja-JP" altLang="en-US" sz="1050" kern="100">
              <a:solidFill>
                <a:srgbClr val="000000"/>
              </a:solidFill>
              <a:effectLst/>
              <a:ea typeface="AR P丸ゴシック体M"/>
              <a:cs typeface="Times New Roman"/>
            </a:rPr>
            <a:t>（</a:t>
          </a:r>
          <a:r>
            <a:rPr lang="ja-JP" sz="1050" kern="100">
              <a:solidFill>
                <a:srgbClr val="000000"/>
              </a:solidFill>
              <a:effectLst/>
              <a:ea typeface="AR P丸ゴシック体M"/>
              <a:cs typeface="Times New Roman"/>
            </a:rPr>
            <a:t>内訳</a:t>
          </a:r>
          <a:r>
            <a:rPr lang="ja-JP" altLang="en-US" sz="1050" kern="100">
              <a:solidFill>
                <a:srgbClr val="000000"/>
              </a:solidFill>
              <a:effectLst/>
              <a:ea typeface="AR P丸ゴシック体M"/>
              <a:cs typeface="Times New Roman"/>
            </a:rPr>
            <a:t>）</a:t>
          </a:r>
          <a:endParaRPr lang="en-US" altLang="ja-JP" sz="1050" kern="100">
            <a:solidFill>
              <a:srgbClr val="000000"/>
            </a:solidFill>
            <a:effectLst/>
            <a:ea typeface="AR P丸ゴシック体M"/>
            <a:cs typeface="Times New Roman"/>
          </a:endParaRPr>
        </a:p>
        <a:p>
          <a:pPr algn="ctr">
            <a:spcAft>
              <a:spcPts val="0"/>
            </a:spcAft>
          </a:pPr>
          <a:r>
            <a:rPr lang="ja-JP" altLang="en-US" sz="1050" kern="100">
              <a:solidFill>
                <a:srgbClr val="000000"/>
              </a:solidFill>
              <a:effectLst/>
              <a:ea typeface="AR P丸ゴシック体M"/>
              <a:cs typeface="Times New Roman"/>
            </a:rPr>
            <a:t>①　工事</a:t>
          </a:r>
          <a:r>
            <a:rPr lang="en-US" altLang="ja-JP" sz="1050" kern="100">
              <a:solidFill>
                <a:srgbClr val="000000"/>
              </a:solidFill>
              <a:effectLst/>
              <a:ea typeface="AR P丸ゴシック体M"/>
              <a:cs typeface="Times New Roman"/>
            </a:rPr>
            <a:t>No.800</a:t>
          </a:r>
          <a:r>
            <a:rPr lang="ja-JP" altLang="en-US" sz="1050" kern="100">
              <a:solidFill>
                <a:srgbClr val="000000"/>
              </a:solidFill>
              <a:effectLst/>
              <a:ea typeface="AR P丸ゴシック体M"/>
              <a:cs typeface="Times New Roman"/>
            </a:rPr>
            <a:t>　休憩施設　</a:t>
          </a:r>
          <a:r>
            <a:rPr lang="ja-JP" sz="1050" kern="100">
              <a:solidFill>
                <a:srgbClr val="000000"/>
              </a:solidFill>
              <a:effectLst/>
              <a:ea typeface="AR P丸ゴシック体M"/>
              <a:cs typeface="Times New Roman"/>
            </a:rPr>
            <a:t>○○円</a:t>
          </a:r>
          <a:endParaRPr lang="ja-JP" sz="1050" kern="100">
            <a:effectLst/>
            <a:ea typeface="ＭＳ 明朝"/>
            <a:cs typeface="Times New Roman"/>
          </a:endParaRPr>
        </a:p>
        <a:p>
          <a:pPr algn="ctr">
            <a:spcAft>
              <a:spcPts val="0"/>
            </a:spcAft>
          </a:pPr>
          <a:r>
            <a:rPr lang="ja-JP" sz="1050" kern="100">
              <a:solidFill>
                <a:srgbClr val="000000"/>
              </a:solidFill>
              <a:effectLst/>
              <a:ea typeface="AR P丸ゴシック体M"/>
              <a:cs typeface="Times New Roman"/>
            </a:rPr>
            <a:t>　</a:t>
          </a:r>
          <a:r>
            <a:rPr lang="ja-JP" altLang="en-US" sz="1050" kern="100">
              <a:solidFill>
                <a:srgbClr val="000000"/>
              </a:solidFill>
              <a:effectLst/>
              <a:ea typeface="AR P丸ゴシック体M"/>
              <a:cs typeface="Times New Roman"/>
            </a:rPr>
            <a:t>②　工事</a:t>
          </a:r>
          <a:r>
            <a:rPr lang="en-US" altLang="ja-JP" sz="1050" kern="100">
              <a:solidFill>
                <a:srgbClr val="000000"/>
              </a:solidFill>
              <a:effectLst/>
              <a:ea typeface="AR P丸ゴシック体M"/>
              <a:cs typeface="Times New Roman"/>
            </a:rPr>
            <a:t>No.1319</a:t>
          </a:r>
          <a:r>
            <a:rPr lang="ja-JP" altLang="en-US" sz="1050" kern="100">
              <a:solidFill>
                <a:srgbClr val="000000"/>
              </a:solidFill>
              <a:effectLst/>
              <a:ea typeface="AR P丸ゴシック体M"/>
              <a:cs typeface="Times New Roman"/>
            </a:rPr>
            <a:t>　都農中　</a:t>
          </a:r>
          <a:r>
            <a:rPr lang="ja-JP" sz="1050" kern="100">
              <a:solidFill>
                <a:srgbClr val="000000"/>
              </a:solidFill>
              <a:effectLst/>
              <a:ea typeface="AR P丸ゴシック体M"/>
              <a:cs typeface="Times New Roman"/>
            </a:rPr>
            <a:t>○○円</a:t>
          </a:r>
          <a:endParaRPr lang="ja-JP" sz="1050" kern="100">
            <a:effectLst/>
            <a:ea typeface="ＭＳ 明朝"/>
            <a:cs typeface="Times New Roman"/>
          </a:endParaRPr>
        </a:p>
      </xdr:txBody>
    </xdr:sp>
    <xdr:clientData/>
  </xdr:twoCellAnchor>
  <xdr:twoCellAnchor editAs="oneCell">
    <xdr:from>
      <xdr:col>7</xdr:col>
      <xdr:colOff>342900</xdr:colOff>
      <xdr:row>41</xdr:row>
      <xdr:rowOff>104775</xdr:rowOff>
    </xdr:from>
    <xdr:to>
      <xdr:col>8</xdr:col>
      <xdr:colOff>676275</xdr:colOff>
      <xdr:row>47</xdr:row>
      <xdr:rowOff>76200</xdr:rowOff>
    </xdr:to>
    <xdr:pic>
      <xdr:nvPicPr>
        <xdr:cNvPr id="3250" name="図 17" descr="C:\Users\YUKIHIRO\AppData\Local\Microsoft\Windows\Temporary Internet Files\Content.IE5\73LDELRD\MC900323539[1].wmf">
          <a:extLst>
            <a:ext uri="{FF2B5EF4-FFF2-40B4-BE49-F238E27FC236}">
              <a16:creationId xmlns:a16="http://schemas.microsoft.com/office/drawing/2014/main" id="{4DC2F56B-1E9C-5DAF-1B50-FD9F5340BC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6753225"/>
          <a:ext cx="10191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457200</xdr:colOff>
      <xdr:row>44</xdr:row>
      <xdr:rowOff>266700</xdr:rowOff>
    </xdr:from>
    <xdr:ext cx="1176156" cy="275717"/>
    <xdr:sp macro="" textlink="">
      <xdr:nvSpPr>
        <xdr:cNvPr id="6" name="テキスト ボックス 5">
          <a:extLst>
            <a:ext uri="{FF2B5EF4-FFF2-40B4-BE49-F238E27FC236}">
              <a16:creationId xmlns:a16="http://schemas.microsoft.com/office/drawing/2014/main" id="{1CB31A4B-37B2-197A-E821-49625DCE91E4}"/>
            </a:ext>
          </a:extLst>
        </xdr:cNvPr>
        <xdr:cNvSpPr txBox="1"/>
      </xdr:nvSpPr>
      <xdr:spPr>
        <a:xfrm>
          <a:off x="847725" y="7429500"/>
          <a:ext cx="1176156" cy="275717"/>
        </a:xfrm>
        <a:prstGeom prst="rect">
          <a:avLst/>
        </a:prstGeom>
        <a:solidFill>
          <a:schemeClr val="accent3">
            <a:lumMod val="40000"/>
            <a:lumOff val="60000"/>
          </a:schemeClr>
        </a:solidFill>
        <a:ln>
          <a:solidFill>
            <a:schemeClr val="accent3">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弊社指定の様式</a:t>
          </a:r>
        </a:p>
      </xdr:txBody>
    </xdr:sp>
    <xdr:clientData/>
  </xdr:oneCellAnchor>
  <xdr:oneCellAnchor>
    <xdr:from>
      <xdr:col>6</xdr:col>
      <xdr:colOff>85725</xdr:colOff>
      <xdr:row>46</xdr:row>
      <xdr:rowOff>28575</xdr:rowOff>
    </xdr:from>
    <xdr:ext cx="1176156" cy="275717"/>
    <xdr:sp macro="" textlink="">
      <xdr:nvSpPr>
        <xdr:cNvPr id="7" name="テキスト ボックス 6">
          <a:extLst>
            <a:ext uri="{FF2B5EF4-FFF2-40B4-BE49-F238E27FC236}">
              <a16:creationId xmlns:a16="http://schemas.microsoft.com/office/drawing/2014/main" id="{6E4D7A6E-70CC-F93D-E997-522F7AD5C1DA}"/>
            </a:ext>
          </a:extLst>
        </xdr:cNvPr>
        <xdr:cNvSpPr txBox="1"/>
      </xdr:nvSpPr>
      <xdr:spPr>
        <a:xfrm>
          <a:off x="3905250" y="7896225"/>
          <a:ext cx="1176156" cy="275717"/>
        </a:xfrm>
        <a:prstGeom prst="rect">
          <a:avLst/>
        </a:prstGeom>
        <a:solidFill>
          <a:schemeClr val="accent3">
            <a:lumMod val="40000"/>
            <a:lumOff val="60000"/>
          </a:schemeClr>
        </a:solidFill>
        <a:ln>
          <a:solidFill>
            <a:schemeClr val="accent3">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御社独自の様式</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63</xdr:col>
      <xdr:colOff>57149</xdr:colOff>
      <xdr:row>7</xdr:row>
      <xdr:rowOff>114299</xdr:rowOff>
    </xdr:from>
    <xdr:ext cx="2867025" cy="1041766"/>
    <xdr:sp macro="" textlink="">
      <xdr:nvSpPr>
        <xdr:cNvPr id="2" name="メモ 1">
          <a:extLst>
            <a:ext uri="{FF2B5EF4-FFF2-40B4-BE49-F238E27FC236}">
              <a16:creationId xmlns:a16="http://schemas.microsoft.com/office/drawing/2014/main" id="{2D8F9F51-7713-5472-97E8-3C0EDC0FBDDC}"/>
            </a:ext>
          </a:extLst>
        </xdr:cNvPr>
        <xdr:cNvSpPr/>
      </xdr:nvSpPr>
      <xdr:spPr bwMode="auto">
        <a:xfrm>
          <a:off x="7858124" y="1428749"/>
          <a:ext cx="2867025" cy="1041766"/>
        </a:xfrm>
        <a:prstGeom prst="foldedCorner">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72000" tIns="72000" rIns="0" bIns="0" rtlCol="0" anchor="t" upright="1">
          <a:spAutoFit/>
        </a:bodyPr>
        <a:lstStyle/>
        <a:p>
          <a:pPr algn="l"/>
          <a:r>
            <a:rPr kumimoji="1" lang="ja-JP" altLang="en-US" sz="2400">
              <a:latin typeface="HGP創英角ﾎﾟｯﾌﾟ体" panose="040B0A00000000000000" pitchFamily="50" charset="-128"/>
              <a:ea typeface="HGP創英角ﾎﾟｯﾌﾟ体" panose="040B0A00000000000000" pitchFamily="50" charset="-128"/>
            </a:rPr>
            <a:t>印刷はモノクロ（白黒）</a:t>
          </a:r>
          <a:endParaRPr kumimoji="1" lang="en-US" altLang="ja-JP" sz="2400">
            <a:latin typeface="HGP創英角ﾎﾟｯﾌﾟ体" panose="040B0A00000000000000" pitchFamily="50" charset="-128"/>
            <a:ea typeface="HGP創英角ﾎﾟｯﾌﾟ体" panose="040B0A00000000000000" pitchFamily="50" charset="-128"/>
          </a:endParaRPr>
        </a:p>
        <a:p>
          <a:pPr algn="l"/>
          <a:r>
            <a:rPr kumimoji="1" lang="ja-JP" altLang="en-US" sz="2400">
              <a:latin typeface="HGP創英角ﾎﾟｯﾌﾟ体" panose="040B0A00000000000000" pitchFamily="50" charset="-128"/>
              <a:ea typeface="HGP創英角ﾎﾟｯﾌﾟ体" panose="040B0A00000000000000" pitchFamily="50" charset="-128"/>
            </a:rPr>
            <a:t>で印刷して下さい。</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showGridLines="0" workbookViewId="0"/>
  </sheetViews>
  <sheetFormatPr defaultRowHeight="13.5"/>
  <cols>
    <col min="1" max="1" width="5.125" customWidth="1"/>
  </cols>
  <sheetData>
    <row r="1" spans="1:11">
      <c r="A1" s="3" t="s">
        <v>49</v>
      </c>
      <c r="B1" s="3"/>
      <c r="C1" s="3"/>
      <c r="D1" s="3"/>
      <c r="E1" s="3"/>
      <c r="F1" s="3"/>
      <c r="G1" s="3"/>
      <c r="H1" s="3"/>
      <c r="I1" s="3"/>
      <c r="J1" s="3"/>
      <c r="K1" s="3"/>
    </row>
    <row r="2" spans="1:11">
      <c r="A2" s="3"/>
      <c r="B2" s="3"/>
      <c r="C2" s="3"/>
      <c r="D2" s="3"/>
      <c r="E2" s="3"/>
      <c r="F2" s="3"/>
      <c r="G2" s="3"/>
      <c r="H2" s="3"/>
      <c r="I2" s="3"/>
      <c r="J2" s="3"/>
      <c r="K2" s="3"/>
    </row>
    <row r="3" spans="1:11">
      <c r="B3" s="3" t="s">
        <v>50</v>
      </c>
      <c r="C3" s="3"/>
      <c r="D3" s="3"/>
      <c r="E3" s="3"/>
      <c r="F3" s="3"/>
      <c r="G3" s="3"/>
      <c r="H3" s="3"/>
      <c r="I3" s="3"/>
      <c r="J3" s="3"/>
      <c r="K3" s="3"/>
    </row>
    <row r="4" spans="1:11" ht="8.1" customHeight="1">
      <c r="B4" s="3"/>
      <c r="C4" s="3"/>
      <c r="D4" s="3"/>
      <c r="E4" s="3"/>
      <c r="F4" s="3"/>
      <c r="G4" s="3"/>
      <c r="H4" s="3"/>
      <c r="I4" s="3"/>
      <c r="J4" s="3"/>
      <c r="K4" s="3"/>
    </row>
    <row r="5" spans="1:11">
      <c r="B5" s="3" t="s">
        <v>51</v>
      </c>
      <c r="C5" s="3"/>
      <c r="D5" s="3"/>
      <c r="E5" s="3"/>
      <c r="F5" s="3"/>
      <c r="G5" s="3"/>
      <c r="H5" s="3"/>
      <c r="I5" s="3"/>
      <c r="J5" s="3"/>
      <c r="K5" s="3"/>
    </row>
    <row r="6" spans="1:11">
      <c r="B6" s="3" t="s">
        <v>52</v>
      </c>
      <c r="C6" s="3"/>
      <c r="D6" s="3"/>
      <c r="E6" s="3"/>
      <c r="F6" s="3"/>
      <c r="G6" s="3"/>
      <c r="H6" s="3"/>
      <c r="I6" s="3"/>
      <c r="J6" s="3"/>
      <c r="K6" s="3"/>
    </row>
    <row r="7" spans="1:11" ht="8.1" customHeight="1">
      <c r="B7" s="3"/>
      <c r="C7" s="3"/>
      <c r="D7" s="3"/>
      <c r="E7" s="3"/>
      <c r="F7" s="3"/>
      <c r="G7" s="3"/>
      <c r="H7" s="3"/>
      <c r="I7" s="3"/>
      <c r="J7" s="3"/>
      <c r="K7" s="3"/>
    </row>
    <row r="8" spans="1:11">
      <c r="B8" s="3" t="s">
        <v>53</v>
      </c>
      <c r="C8" s="3"/>
      <c r="D8" s="3"/>
      <c r="E8" s="3"/>
      <c r="F8" s="3"/>
      <c r="G8" s="3"/>
      <c r="H8" s="3"/>
      <c r="I8" s="3"/>
      <c r="J8" s="3"/>
      <c r="K8" s="3"/>
    </row>
    <row r="9" spans="1:11" ht="8.1" customHeight="1">
      <c r="A9" s="3"/>
      <c r="B9" s="3"/>
      <c r="C9" s="3"/>
      <c r="D9" s="3"/>
      <c r="E9" s="3"/>
      <c r="F9" s="3"/>
      <c r="G9" s="3"/>
      <c r="H9" s="3"/>
      <c r="I9" s="3"/>
      <c r="J9" s="3"/>
      <c r="K9" s="3"/>
    </row>
    <row r="10" spans="1:11">
      <c r="A10" s="3"/>
      <c r="B10" s="3"/>
      <c r="C10" s="3"/>
      <c r="D10" s="3"/>
      <c r="E10" s="3"/>
      <c r="G10" s="23" t="s">
        <v>66</v>
      </c>
      <c r="H10" s="23"/>
      <c r="I10" s="3"/>
      <c r="J10" s="3"/>
      <c r="K10" s="3"/>
    </row>
    <row r="11" spans="1:11">
      <c r="A11" s="3"/>
      <c r="B11" s="3"/>
      <c r="C11" s="3"/>
      <c r="D11" s="3"/>
      <c r="E11" s="3"/>
      <c r="G11" s="3" t="s">
        <v>108</v>
      </c>
      <c r="H11" s="3"/>
      <c r="I11" s="3"/>
      <c r="J11" s="3"/>
      <c r="K11" s="3"/>
    </row>
    <row r="12" spans="1:11">
      <c r="A12" s="3"/>
      <c r="B12" s="3"/>
      <c r="C12" s="3"/>
      <c r="D12" s="3"/>
      <c r="E12" s="3"/>
      <c r="F12" s="3"/>
      <c r="G12" s="3"/>
      <c r="H12" s="3"/>
      <c r="I12" s="3"/>
      <c r="J12" s="3"/>
      <c r="K12" s="3"/>
    </row>
    <row r="13" spans="1:11" ht="3" customHeight="1">
      <c r="A13" s="8"/>
      <c r="B13" s="8"/>
      <c r="C13" s="8"/>
      <c r="D13" s="8"/>
      <c r="E13" s="8"/>
      <c r="F13" s="8"/>
      <c r="G13" s="8"/>
      <c r="H13" s="8"/>
      <c r="I13" s="8"/>
      <c r="J13" s="8"/>
      <c r="K13" s="8"/>
    </row>
    <row r="15" spans="1:11" ht="21">
      <c r="B15" s="9" t="s">
        <v>54</v>
      </c>
      <c r="F15" s="10" t="s">
        <v>68</v>
      </c>
    </row>
    <row r="17" spans="1:3" ht="21">
      <c r="A17" s="9" t="s">
        <v>65</v>
      </c>
    </row>
    <row r="19" spans="1:3" ht="17.25">
      <c r="B19" s="14" t="s">
        <v>55</v>
      </c>
    </row>
    <row r="20" spans="1:3" ht="14.25">
      <c r="B20" s="15" t="s">
        <v>71</v>
      </c>
    </row>
    <row r="22" spans="1:3" ht="14.25">
      <c r="C22" s="15" t="s">
        <v>56</v>
      </c>
    </row>
    <row r="23" spans="1:3" ht="14.25">
      <c r="C23" s="15" t="s">
        <v>57</v>
      </c>
    </row>
    <row r="26" spans="1:3" ht="21">
      <c r="A26" s="9" t="s">
        <v>58</v>
      </c>
    </row>
    <row r="28" spans="1:3" ht="17.25">
      <c r="B28" s="11" t="s">
        <v>67</v>
      </c>
    </row>
    <row r="30" spans="1:3" ht="21">
      <c r="A30" s="9" t="s">
        <v>69</v>
      </c>
    </row>
    <row r="31" spans="1:3" ht="21">
      <c r="A31" s="9"/>
      <c r="B31" s="9" t="s">
        <v>70</v>
      </c>
    </row>
    <row r="33" spans="1:11" ht="17.25" hidden="1">
      <c r="B33" s="11" t="s">
        <v>59</v>
      </c>
    </row>
    <row r="34" spans="1:11" ht="17.25" hidden="1">
      <c r="B34" s="11" t="s">
        <v>60</v>
      </c>
    </row>
    <row r="35" spans="1:11" ht="17.25" hidden="1">
      <c r="B35" s="11" t="s">
        <v>61</v>
      </c>
    </row>
    <row r="36" spans="1:11" ht="14.25">
      <c r="B36" s="15" t="s">
        <v>72</v>
      </c>
    </row>
    <row r="37" spans="1:11" ht="14.25">
      <c r="B37" s="15" t="s">
        <v>73</v>
      </c>
    </row>
    <row r="38" spans="1:11" ht="14.25">
      <c r="B38" s="15" t="s">
        <v>74</v>
      </c>
    </row>
    <row r="40" spans="1:11" ht="3" customHeight="1">
      <c r="A40" s="8"/>
      <c r="B40" s="8"/>
      <c r="C40" s="8"/>
      <c r="D40" s="8"/>
      <c r="E40" s="8"/>
      <c r="F40" s="8"/>
      <c r="G40" s="8"/>
      <c r="H40" s="8"/>
      <c r="I40" s="8"/>
      <c r="J40" s="8"/>
      <c r="K40" s="8"/>
    </row>
    <row r="45" spans="1:11" ht="42">
      <c r="E45" s="12" t="s">
        <v>62</v>
      </c>
    </row>
  </sheetData>
  <sheetProtection algorithmName="SHA-512" hashValue="y2rHBPmZ/g5nhbfhOSp5sa5uEntgZwZsm0lsB5NZzYiBUZ6zLNtA4DmTWdJmAkQ7GA5if0kwj1Vi2ZDz94FjmQ==" saltValue="u24TJndoxnVKC9tesz94aQ==" spinCount="100000" sheet="1" scenarios="1" selectLockedCells="1" autoFilter="0"/>
  <mergeCells count="1">
    <mergeCell ref="G10:H10"/>
  </mergeCells>
  <phoneticPr fontId="8"/>
  <pageMargins left="0.70866141732283472" right="0"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3934-7C7E-4935-B4CC-8C9651065825}">
  <dimension ref="A1:BB49"/>
  <sheetViews>
    <sheetView showGridLines="0" tabSelected="1" zoomScaleNormal="100" zoomScaleSheetLayoutView="100" workbookViewId="0">
      <selection activeCell="C5" sqref="C5:S5"/>
    </sheetView>
  </sheetViews>
  <sheetFormatPr defaultColWidth="1.625" defaultRowHeight="13.5"/>
  <cols>
    <col min="1" max="16384" width="1.625" style="3"/>
  </cols>
  <sheetData>
    <row r="1" spans="1:54" ht="18.7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7.25">
      <c r="A2" s="4"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c r="A3" s="3" t="str">
        <f>IF(C5="","","〒889-1201")</f>
        <v>〒889-1201</v>
      </c>
    </row>
    <row r="4" spans="1:54">
      <c r="A4" s="24" t="str">
        <f>IF(C5="","",IF(OR(C5="株式会社 河 北",C5="河北地所株式会社"),"宮崎県児湯郡都農町川北4884",IF(C5="株式会社 河 北　生コン事業部","宮崎県児湯郡都農町川北5843-5","宮崎県児湯郡都農町川北5845-4")))</f>
        <v>宮崎県児湯郡都農町川北4884</v>
      </c>
      <c r="B4" s="24"/>
      <c r="C4" s="24"/>
      <c r="D4" s="24"/>
      <c r="E4" s="24"/>
      <c r="F4" s="24"/>
      <c r="G4" s="24"/>
      <c r="H4" s="24"/>
      <c r="I4" s="24"/>
      <c r="J4" s="24"/>
      <c r="K4" s="24"/>
      <c r="L4" s="24"/>
      <c r="M4" s="24"/>
      <c r="N4" s="24"/>
      <c r="O4" s="24"/>
      <c r="P4" s="24"/>
      <c r="Q4" s="24"/>
      <c r="R4" s="24"/>
      <c r="AF4" s="3" t="s">
        <v>2</v>
      </c>
      <c r="AN4" s="25">
        <v>2023</v>
      </c>
      <c r="AO4" s="25"/>
      <c r="AP4" s="25"/>
      <c r="AQ4" s="25"/>
      <c r="AR4" s="3" t="s">
        <v>3</v>
      </c>
      <c r="AT4" s="26">
        <v>10</v>
      </c>
      <c r="AU4" s="26"/>
      <c r="AV4" s="3" t="s">
        <v>4</v>
      </c>
      <c r="AX4" s="26">
        <v>31</v>
      </c>
      <c r="AY4" s="26"/>
      <c r="AZ4" s="3" t="s">
        <v>5</v>
      </c>
    </row>
    <row r="5" spans="1:54">
      <c r="C5" s="27" t="s">
        <v>76</v>
      </c>
      <c r="D5" s="27"/>
      <c r="E5" s="27"/>
      <c r="F5" s="27"/>
      <c r="G5" s="27"/>
      <c r="H5" s="27"/>
      <c r="I5" s="27"/>
      <c r="J5" s="27"/>
      <c r="K5" s="27"/>
      <c r="L5" s="27"/>
      <c r="M5" s="27"/>
      <c r="N5" s="27"/>
      <c r="O5" s="27"/>
      <c r="P5" s="27"/>
      <c r="Q5" s="27"/>
      <c r="R5" s="27"/>
      <c r="S5" s="27"/>
      <c r="U5" s="3" t="s">
        <v>75</v>
      </c>
    </row>
    <row r="6" spans="1:54">
      <c r="AF6" s="3" t="s">
        <v>6</v>
      </c>
      <c r="AN6" s="25">
        <v>2023</v>
      </c>
      <c r="AO6" s="25"/>
      <c r="AP6" s="25"/>
      <c r="AQ6" s="25"/>
      <c r="AR6" s="3" t="s">
        <v>3</v>
      </c>
      <c r="AT6" s="26">
        <v>11</v>
      </c>
      <c r="AU6" s="26"/>
      <c r="AV6" s="3" t="s">
        <v>4</v>
      </c>
      <c r="AX6" s="26">
        <v>4</v>
      </c>
      <c r="AY6" s="26"/>
      <c r="AZ6" s="3" t="s">
        <v>5</v>
      </c>
    </row>
    <row r="8" spans="1:54">
      <c r="I8" s="5" t="s">
        <v>7</v>
      </c>
      <c r="J8" s="30" t="s">
        <v>96</v>
      </c>
      <c r="K8" s="30"/>
      <c r="L8" s="30"/>
      <c r="M8" s="3" t="s">
        <v>8</v>
      </c>
      <c r="N8" s="30" t="s">
        <v>97</v>
      </c>
      <c r="O8" s="30"/>
      <c r="P8" s="30"/>
      <c r="AF8" s="3" t="s">
        <v>9</v>
      </c>
    </row>
    <row r="9" spans="1:54">
      <c r="D9" s="3" t="s">
        <v>10</v>
      </c>
      <c r="H9" s="31" t="s">
        <v>101</v>
      </c>
      <c r="I9" s="31"/>
      <c r="J9" s="31"/>
      <c r="K9" s="31"/>
      <c r="L9" s="31"/>
      <c r="M9" s="31"/>
      <c r="N9" s="31"/>
      <c r="O9" s="31"/>
      <c r="P9" s="31"/>
      <c r="Q9" s="31"/>
      <c r="R9" s="31"/>
      <c r="S9" s="31"/>
      <c r="T9" s="31"/>
      <c r="U9" s="31"/>
      <c r="V9" s="31"/>
      <c r="W9" s="31"/>
      <c r="X9" s="31"/>
      <c r="Y9" s="31"/>
      <c r="Z9" s="31"/>
      <c r="AF9" s="3" t="s">
        <v>11</v>
      </c>
      <c r="AM9" s="31" t="s">
        <v>47</v>
      </c>
      <c r="AN9" s="31"/>
      <c r="AO9" s="31"/>
      <c r="AP9" s="31"/>
      <c r="AQ9" s="31"/>
      <c r="AR9" s="31"/>
      <c r="AS9" s="31"/>
      <c r="AT9" s="31"/>
      <c r="AU9" s="31"/>
    </row>
    <row r="10" spans="1:54">
      <c r="H10" s="31"/>
      <c r="I10" s="31"/>
      <c r="J10" s="31"/>
      <c r="K10" s="31"/>
      <c r="L10" s="31"/>
      <c r="M10" s="31"/>
      <c r="N10" s="31"/>
      <c r="O10" s="31"/>
      <c r="P10" s="31"/>
      <c r="Q10" s="31"/>
      <c r="R10" s="31"/>
      <c r="S10" s="31"/>
      <c r="T10" s="31"/>
      <c r="U10" s="31"/>
      <c r="V10" s="31"/>
      <c r="W10" s="31"/>
      <c r="X10" s="31"/>
      <c r="Y10" s="31"/>
      <c r="Z10" s="31"/>
      <c r="AF10" s="3" t="s">
        <v>12</v>
      </c>
      <c r="AM10" s="31" t="s">
        <v>87</v>
      </c>
      <c r="AN10" s="31"/>
      <c r="AO10" s="31"/>
      <c r="AP10" s="31"/>
      <c r="AQ10" s="31"/>
      <c r="AR10" s="31"/>
      <c r="AS10" s="31"/>
      <c r="AT10" s="31"/>
      <c r="AU10" s="31"/>
    </row>
    <row r="11" spans="1:54">
      <c r="D11" s="3" t="s">
        <v>13</v>
      </c>
      <c r="H11" s="28" t="s">
        <v>88</v>
      </c>
      <c r="I11" s="28"/>
      <c r="J11" s="28"/>
      <c r="K11" s="28"/>
      <c r="L11" s="28"/>
      <c r="M11" s="28"/>
      <c r="N11" s="28"/>
      <c r="O11" s="28"/>
      <c r="P11" s="28"/>
      <c r="Q11" s="28"/>
      <c r="R11" s="28"/>
      <c r="S11" s="28"/>
      <c r="T11" s="28"/>
      <c r="U11" s="28"/>
      <c r="W11" s="6" t="s">
        <v>14</v>
      </c>
      <c r="AF11" s="3" t="s">
        <v>15</v>
      </c>
      <c r="AM11" s="25" t="s">
        <v>48</v>
      </c>
      <c r="AN11" s="25"/>
      <c r="AO11" s="25"/>
      <c r="AP11" s="25"/>
      <c r="AQ11" s="25"/>
      <c r="AR11" s="25"/>
    </row>
    <row r="12" spans="1:54">
      <c r="H12" s="28" t="s">
        <v>89</v>
      </c>
      <c r="I12" s="28"/>
      <c r="J12" s="28"/>
      <c r="K12" s="28"/>
      <c r="L12" s="28"/>
      <c r="M12" s="28"/>
      <c r="N12" s="28"/>
      <c r="O12" s="28"/>
      <c r="P12" s="28"/>
      <c r="Q12" s="28"/>
      <c r="R12" s="28"/>
      <c r="S12" s="28"/>
      <c r="T12" s="28"/>
      <c r="U12" s="28"/>
      <c r="AF12" s="3" t="s">
        <v>16</v>
      </c>
      <c r="AM12" s="29" t="s">
        <v>90</v>
      </c>
      <c r="AN12" s="29"/>
      <c r="AO12" s="29"/>
      <c r="AP12" s="29"/>
      <c r="AQ12" s="29"/>
      <c r="AR12" s="29"/>
    </row>
    <row r="13" spans="1:54">
      <c r="D13" s="3" t="s">
        <v>17</v>
      </c>
      <c r="H13" s="30" t="s">
        <v>91</v>
      </c>
      <c r="I13" s="30"/>
      <c r="J13" s="30"/>
      <c r="K13" s="3" t="s">
        <v>8</v>
      </c>
      <c r="L13" s="30" t="s">
        <v>92</v>
      </c>
      <c r="M13" s="30"/>
      <c r="N13" s="30"/>
      <c r="O13" s="3" t="s">
        <v>8</v>
      </c>
      <c r="P13" s="30" t="s">
        <v>93</v>
      </c>
      <c r="Q13" s="30"/>
      <c r="R13" s="30"/>
      <c r="AF13" s="7" t="s">
        <v>19</v>
      </c>
      <c r="AM13" s="31" t="s">
        <v>94</v>
      </c>
      <c r="AN13" s="31"/>
      <c r="AO13" s="31"/>
      <c r="AP13" s="31"/>
      <c r="AQ13" s="31"/>
      <c r="AR13" s="31"/>
      <c r="AS13" s="31"/>
      <c r="AT13" s="31"/>
      <c r="AU13" s="31"/>
      <c r="AV13" s="31"/>
      <c r="AW13" s="31"/>
      <c r="AX13" s="31"/>
      <c r="AY13" s="31"/>
      <c r="AZ13" s="31"/>
      <c r="BA13" s="31"/>
      <c r="BB13" s="31"/>
    </row>
    <row r="14" spans="1:54">
      <c r="D14" s="3" t="s">
        <v>20</v>
      </c>
      <c r="H14" s="30" t="s">
        <v>91</v>
      </c>
      <c r="I14" s="30"/>
      <c r="J14" s="30"/>
      <c r="K14" s="3" t="s">
        <v>8</v>
      </c>
      <c r="L14" s="30" t="s">
        <v>92</v>
      </c>
      <c r="M14" s="30"/>
      <c r="N14" s="30"/>
      <c r="O14" s="3" t="s">
        <v>8</v>
      </c>
      <c r="P14" s="30" t="s">
        <v>95</v>
      </c>
      <c r="Q14" s="30"/>
      <c r="R14" s="30"/>
      <c r="AM14" s="31"/>
      <c r="AN14" s="31"/>
      <c r="AO14" s="31"/>
      <c r="AP14" s="31"/>
      <c r="AQ14" s="31"/>
      <c r="AR14" s="31"/>
      <c r="AS14" s="31"/>
      <c r="AT14" s="31"/>
      <c r="AU14" s="31"/>
      <c r="AV14" s="31"/>
      <c r="AW14" s="31"/>
      <c r="AX14" s="31"/>
      <c r="AY14" s="31"/>
      <c r="AZ14" s="31"/>
      <c r="BA14" s="31"/>
      <c r="BB14" s="31"/>
    </row>
    <row r="16" spans="1:54">
      <c r="AF16" s="3" t="s">
        <v>78</v>
      </c>
      <c r="AM16" s="42" t="s">
        <v>79</v>
      </c>
      <c r="AN16" s="42"/>
      <c r="AO16" s="43">
        <v>1234567890123</v>
      </c>
      <c r="AP16" s="43"/>
      <c r="AQ16" s="43"/>
      <c r="AR16" s="43"/>
      <c r="AS16" s="43"/>
      <c r="AT16" s="43"/>
      <c r="AU16" s="43"/>
      <c r="AV16" s="43"/>
      <c r="AW16" s="43"/>
      <c r="AX16" s="43"/>
      <c r="AY16" s="20"/>
    </row>
    <row r="17" spans="5:51">
      <c r="G17" s="3" t="s">
        <v>21</v>
      </c>
    </row>
    <row r="19" spans="5:51" ht="30" customHeight="1">
      <c r="G19" s="32" t="s">
        <v>22</v>
      </c>
      <c r="H19" s="33"/>
      <c r="I19" s="33"/>
      <c r="J19" s="33"/>
      <c r="K19" s="33"/>
      <c r="L19" s="33"/>
      <c r="M19" s="34"/>
      <c r="N19" s="35" t="s">
        <v>23</v>
      </c>
      <c r="O19" s="35"/>
      <c r="P19" s="35"/>
      <c r="Q19" s="35"/>
      <c r="R19" s="35"/>
      <c r="S19" s="35"/>
      <c r="T19" s="35"/>
      <c r="U19" s="35" t="s">
        <v>24</v>
      </c>
      <c r="V19" s="35"/>
      <c r="W19" s="35"/>
      <c r="X19" s="35"/>
      <c r="Y19" s="35"/>
      <c r="Z19" s="35"/>
      <c r="AA19" s="35"/>
      <c r="AB19" s="36" t="s">
        <v>25</v>
      </c>
      <c r="AC19" s="37"/>
      <c r="AD19" s="37"/>
      <c r="AE19" s="37"/>
      <c r="AF19" s="37"/>
      <c r="AG19" s="37"/>
      <c r="AH19" s="38"/>
      <c r="AI19" s="32" t="s">
        <v>84</v>
      </c>
      <c r="AJ19" s="33"/>
      <c r="AK19" s="33"/>
      <c r="AL19" s="33"/>
      <c r="AM19" s="33"/>
      <c r="AN19" s="33"/>
      <c r="AO19" s="39"/>
      <c r="AP19" s="40" t="s">
        <v>26</v>
      </c>
      <c r="AQ19" s="35"/>
      <c r="AR19" s="35"/>
      <c r="AS19" s="35"/>
      <c r="AT19" s="35"/>
      <c r="AU19" s="35"/>
      <c r="AV19" s="41"/>
    </row>
    <row r="20" spans="5:51" ht="24.95" customHeight="1">
      <c r="G20" s="55" t="s">
        <v>27</v>
      </c>
      <c r="H20" s="56"/>
      <c r="I20" s="56"/>
      <c r="J20" s="56"/>
      <c r="K20" s="56"/>
      <c r="L20" s="56"/>
      <c r="M20" s="56"/>
      <c r="N20" s="56" t="s">
        <v>28</v>
      </c>
      <c r="O20" s="56"/>
      <c r="P20" s="56"/>
      <c r="Q20" s="56"/>
      <c r="R20" s="56"/>
      <c r="S20" s="56"/>
      <c r="T20" s="56"/>
      <c r="U20" s="56" t="s">
        <v>29</v>
      </c>
      <c r="V20" s="56"/>
      <c r="W20" s="56"/>
      <c r="X20" s="56"/>
      <c r="Y20" s="56"/>
      <c r="Z20" s="56"/>
      <c r="AA20" s="56"/>
      <c r="AB20" s="57" t="s">
        <v>30</v>
      </c>
      <c r="AC20" s="58"/>
      <c r="AD20" s="58"/>
      <c r="AE20" s="58"/>
      <c r="AF20" s="58"/>
      <c r="AG20" s="58"/>
      <c r="AH20" s="59"/>
      <c r="AI20" s="55" t="s">
        <v>31</v>
      </c>
      <c r="AJ20" s="56"/>
      <c r="AK20" s="56"/>
      <c r="AL20" s="56"/>
      <c r="AM20" s="56"/>
      <c r="AN20" s="56"/>
      <c r="AO20" s="60"/>
      <c r="AP20" s="61" t="s">
        <v>32</v>
      </c>
      <c r="AQ20" s="56"/>
      <c r="AR20" s="56"/>
      <c r="AS20" s="56"/>
      <c r="AT20" s="56"/>
      <c r="AU20" s="56"/>
      <c r="AV20" s="60"/>
    </row>
    <row r="21" spans="5:51" ht="24.95" customHeight="1">
      <c r="G21" s="44">
        <v>1100000</v>
      </c>
      <c r="H21" s="45"/>
      <c r="I21" s="45"/>
      <c r="J21" s="45"/>
      <c r="K21" s="45"/>
      <c r="L21" s="45"/>
      <c r="M21" s="45"/>
      <c r="N21" s="45">
        <v>1095000</v>
      </c>
      <c r="O21" s="45"/>
      <c r="P21" s="45"/>
      <c r="Q21" s="45"/>
      <c r="R21" s="45"/>
      <c r="S21" s="45"/>
      <c r="T21" s="45"/>
      <c r="U21" s="45">
        <v>5000</v>
      </c>
      <c r="V21" s="45"/>
      <c r="W21" s="45"/>
      <c r="X21" s="45"/>
      <c r="Y21" s="45"/>
      <c r="Z21" s="45"/>
      <c r="AA21" s="45"/>
      <c r="AB21" s="46">
        <f>G21-N21-U21</f>
        <v>0</v>
      </c>
      <c r="AC21" s="47"/>
      <c r="AD21" s="47"/>
      <c r="AE21" s="47"/>
      <c r="AF21" s="47"/>
      <c r="AG21" s="47"/>
      <c r="AH21" s="48"/>
      <c r="AI21" s="49">
        <f>R49</f>
        <v>3300000</v>
      </c>
      <c r="AJ21" s="50"/>
      <c r="AK21" s="50"/>
      <c r="AL21" s="50"/>
      <c r="AM21" s="50"/>
      <c r="AN21" s="50"/>
      <c r="AO21" s="51"/>
      <c r="AP21" s="52">
        <f>IF(AI21=0,"",AB21+AI21)</f>
        <v>3300000</v>
      </c>
      <c r="AQ21" s="53"/>
      <c r="AR21" s="53"/>
      <c r="AS21" s="53"/>
      <c r="AT21" s="53"/>
      <c r="AU21" s="53"/>
      <c r="AV21" s="54"/>
    </row>
    <row r="22" spans="5:51" ht="13.5" customHeight="1"/>
    <row r="23" spans="5:51">
      <c r="AP23" s="6" t="s">
        <v>33</v>
      </c>
      <c r="AQ23" s="62">
        <v>1</v>
      </c>
      <c r="AR23" s="62"/>
      <c r="AS23" s="63" t="s">
        <v>34</v>
      </c>
      <c r="AT23" s="63"/>
      <c r="AU23" s="63"/>
      <c r="AV23" s="63"/>
      <c r="AW23" s="62">
        <v>1</v>
      </c>
      <c r="AX23" s="62"/>
      <c r="AY23" s="6" t="s">
        <v>35</v>
      </c>
    </row>
    <row r="25" spans="5:51" ht="20.100000000000001" customHeight="1">
      <c r="E25" s="32" t="s">
        <v>36</v>
      </c>
      <c r="F25" s="64"/>
      <c r="G25" s="64"/>
      <c r="H25" s="69" t="s">
        <v>37</v>
      </c>
      <c r="I25" s="70"/>
      <c r="J25" s="70"/>
      <c r="K25" s="70"/>
      <c r="L25" s="70"/>
      <c r="M25" s="70"/>
      <c r="N25" s="70"/>
      <c r="O25" s="70"/>
      <c r="P25" s="70"/>
      <c r="Q25" s="71"/>
      <c r="R25" s="78" t="s">
        <v>77</v>
      </c>
      <c r="S25" s="70"/>
      <c r="T25" s="70"/>
      <c r="U25" s="70"/>
      <c r="V25" s="70"/>
      <c r="W25" s="70"/>
      <c r="X25" s="70"/>
      <c r="Y25" s="70"/>
      <c r="Z25" s="71"/>
      <c r="AA25" s="78" t="s">
        <v>38</v>
      </c>
      <c r="AB25" s="70"/>
      <c r="AC25" s="70"/>
      <c r="AD25" s="70"/>
      <c r="AE25" s="70"/>
      <c r="AF25" s="70"/>
      <c r="AG25" s="70"/>
      <c r="AH25" s="70"/>
      <c r="AI25" s="70"/>
      <c r="AJ25" s="70"/>
      <c r="AK25" s="70"/>
      <c r="AL25" s="70"/>
      <c r="AM25" s="70"/>
      <c r="AN25" s="70"/>
      <c r="AO25" s="70"/>
      <c r="AP25" s="70"/>
      <c r="AQ25" s="70"/>
      <c r="AR25" s="70"/>
      <c r="AS25" s="70"/>
      <c r="AT25" s="70"/>
      <c r="AU25" s="70"/>
      <c r="AV25" s="70"/>
      <c r="AW25" s="70"/>
      <c r="AX25" s="71"/>
    </row>
    <row r="26" spans="5:51" ht="20.100000000000001" customHeight="1">
      <c r="E26" s="65"/>
      <c r="F26" s="66"/>
      <c r="G26" s="66"/>
      <c r="H26" s="72"/>
      <c r="I26" s="73"/>
      <c r="J26" s="73"/>
      <c r="K26" s="73"/>
      <c r="L26" s="73"/>
      <c r="M26" s="73"/>
      <c r="N26" s="73"/>
      <c r="O26" s="73"/>
      <c r="P26" s="73"/>
      <c r="Q26" s="74"/>
      <c r="R26" s="75" t="s">
        <v>104</v>
      </c>
      <c r="S26" s="76"/>
      <c r="T26" s="76"/>
      <c r="U26" s="76"/>
      <c r="V26" s="76"/>
      <c r="W26" s="79"/>
      <c r="X26" s="81" t="s">
        <v>98</v>
      </c>
      <c r="Y26" s="82"/>
      <c r="Z26" s="83"/>
      <c r="AA26" s="90" t="s">
        <v>105</v>
      </c>
      <c r="AB26" s="91"/>
      <c r="AC26" s="91"/>
      <c r="AD26" s="91"/>
      <c r="AE26" s="91"/>
      <c r="AF26" s="92"/>
      <c r="AG26" s="96" t="s">
        <v>106</v>
      </c>
      <c r="AH26" s="91"/>
      <c r="AI26" s="91"/>
      <c r="AJ26" s="91"/>
      <c r="AK26" s="91"/>
      <c r="AL26" s="92"/>
      <c r="AM26" s="96" t="s">
        <v>107</v>
      </c>
      <c r="AN26" s="91"/>
      <c r="AO26" s="91"/>
      <c r="AP26" s="91"/>
      <c r="AQ26" s="91"/>
      <c r="AR26" s="92"/>
      <c r="AS26" s="98" t="s">
        <v>39</v>
      </c>
      <c r="AT26" s="98"/>
      <c r="AU26" s="98"/>
      <c r="AV26" s="98"/>
      <c r="AW26" s="98"/>
      <c r="AX26" s="99"/>
    </row>
    <row r="27" spans="5:51" ht="20.100000000000001" customHeight="1">
      <c r="E27" s="65"/>
      <c r="F27" s="66"/>
      <c r="G27" s="66"/>
      <c r="H27" s="75"/>
      <c r="I27" s="76"/>
      <c r="J27" s="76"/>
      <c r="K27" s="76"/>
      <c r="L27" s="76"/>
      <c r="M27" s="76"/>
      <c r="N27" s="76"/>
      <c r="O27" s="76"/>
      <c r="P27" s="76"/>
      <c r="Q27" s="77"/>
      <c r="R27" s="65"/>
      <c r="S27" s="66"/>
      <c r="T27" s="66"/>
      <c r="U27" s="66"/>
      <c r="V27" s="66"/>
      <c r="W27" s="80"/>
      <c r="X27" s="84"/>
      <c r="Y27" s="85"/>
      <c r="Z27" s="86"/>
      <c r="AA27" s="93"/>
      <c r="AB27" s="94"/>
      <c r="AC27" s="94"/>
      <c r="AD27" s="94"/>
      <c r="AE27" s="94"/>
      <c r="AF27" s="95"/>
      <c r="AG27" s="97"/>
      <c r="AH27" s="94"/>
      <c r="AI27" s="94"/>
      <c r="AJ27" s="94"/>
      <c r="AK27" s="94"/>
      <c r="AL27" s="95"/>
      <c r="AM27" s="97"/>
      <c r="AN27" s="94"/>
      <c r="AO27" s="94"/>
      <c r="AP27" s="94"/>
      <c r="AQ27" s="94"/>
      <c r="AR27" s="95"/>
      <c r="AS27" s="100" t="s">
        <v>41</v>
      </c>
      <c r="AT27" s="101"/>
      <c r="AU27" s="102"/>
      <c r="AV27" s="100" t="s">
        <v>42</v>
      </c>
      <c r="AW27" s="101"/>
      <c r="AX27" s="106"/>
    </row>
    <row r="28" spans="5:51" ht="13.5" customHeight="1">
      <c r="E28" s="67"/>
      <c r="F28" s="68"/>
      <c r="G28" s="68"/>
      <c r="H28" s="75"/>
      <c r="I28" s="76"/>
      <c r="J28" s="76"/>
      <c r="K28" s="76"/>
      <c r="L28" s="76"/>
      <c r="M28" s="76"/>
      <c r="N28" s="76"/>
      <c r="O28" s="76"/>
      <c r="P28" s="76"/>
      <c r="Q28" s="77"/>
      <c r="R28" s="108" t="s">
        <v>40</v>
      </c>
      <c r="S28" s="109"/>
      <c r="T28" s="109"/>
      <c r="U28" s="109"/>
      <c r="V28" s="109"/>
      <c r="W28" s="110"/>
      <c r="X28" s="87"/>
      <c r="Y28" s="88"/>
      <c r="Z28" s="89"/>
      <c r="AA28" s="108" t="s">
        <v>43</v>
      </c>
      <c r="AB28" s="109"/>
      <c r="AC28" s="109"/>
      <c r="AD28" s="109"/>
      <c r="AE28" s="109"/>
      <c r="AF28" s="110"/>
      <c r="AG28" s="111" t="s">
        <v>44</v>
      </c>
      <c r="AH28" s="112"/>
      <c r="AI28" s="112"/>
      <c r="AJ28" s="112"/>
      <c r="AK28" s="112"/>
      <c r="AL28" s="113"/>
      <c r="AM28" s="114" t="s">
        <v>64</v>
      </c>
      <c r="AN28" s="115"/>
      <c r="AO28" s="115"/>
      <c r="AP28" s="115"/>
      <c r="AQ28" s="115"/>
      <c r="AR28" s="116"/>
      <c r="AS28" s="103"/>
      <c r="AT28" s="104"/>
      <c r="AU28" s="105"/>
      <c r="AV28" s="103"/>
      <c r="AW28" s="104"/>
      <c r="AX28" s="107"/>
    </row>
    <row r="29" spans="5:51" ht="20.100000000000001" customHeight="1">
      <c r="E29" s="120">
        <v>23107</v>
      </c>
      <c r="F29" s="119"/>
      <c r="G29" s="119"/>
      <c r="H29" s="120" t="s">
        <v>102</v>
      </c>
      <c r="I29" s="119"/>
      <c r="J29" s="119"/>
      <c r="K29" s="119"/>
      <c r="L29" s="119"/>
      <c r="M29" s="119"/>
      <c r="N29" s="119"/>
      <c r="O29" s="119"/>
      <c r="P29" s="119"/>
      <c r="Q29" s="121"/>
      <c r="R29" s="122">
        <v>2200000</v>
      </c>
      <c r="S29" s="123"/>
      <c r="T29" s="123"/>
      <c r="U29" s="123"/>
      <c r="V29" s="123"/>
      <c r="W29" s="124"/>
      <c r="X29" s="125"/>
      <c r="Y29" s="126"/>
      <c r="Z29" s="127"/>
      <c r="AA29" s="122">
        <v>11000000</v>
      </c>
      <c r="AB29" s="123"/>
      <c r="AC29" s="123"/>
      <c r="AD29" s="123"/>
      <c r="AE29" s="123"/>
      <c r="AF29" s="124"/>
      <c r="AG29" s="128">
        <v>4400000</v>
      </c>
      <c r="AH29" s="128"/>
      <c r="AI29" s="128"/>
      <c r="AJ29" s="128"/>
      <c r="AK29" s="128"/>
      <c r="AL29" s="128"/>
      <c r="AM29" s="117">
        <f t="shared" ref="AM29:AM43" si="0">IF(AA29="",0,AA29-AG29-R29)</f>
        <v>4400000</v>
      </c>
      <c r="AN29" s="117"/>
      <c r="AO29" s="117"/>
      <c r="AP29" s="117"/>
      <c r="AQ29" s="117"/>
      <c r="AR29" s="117"/>
      <c r="AS29" s="118">
        <v>60</v>
      </c>
      <c r="AT29" s="119"/>
      <c r="AU29" s="21" t="s">
        <v>45</v>
      </c>
      <c r="AV29" s="118">
        <v>40</v>
      </c>
      <c r="AW29" s="119"/>
      <c r="AX29" s="22" t="s">
        <v>45</v>
      </c>
    </row>
    <row r="30" spans="5:51" ht="20.100000000000001" customHeight="1">
      <c r="E30" s="120">
        <v>22208</v>
      </c>
      <c r="F30" s="119"/>
      <c r="G30" s="119"/>
      <c r="H30" s="120" t="s">
        <v>103</v>
      </c>
      <c r="I30" s="119"/>
      <c r="J30" s="119"/>
      <c r="K30" s="119"/>
      <c r="L30" s="119"/>
      <c r="M30" s="119"/>
      <c r="N30" s="119"/>
      <c r="O30" s="119"/>
      <c r="P30" s="119"/>
      <c r="Q30" s="121"/>
      <c r="R30" s="122">
        <v>1100000</v>
      </c>
      <c r="S30" s="123"/>
      <c r="T30" s="123"/>
      <c r="U30" s="123"/>
      <c r="V30" s="123"/>
      <c r="W30" s="124"/>
      <c r="X30" s="125"/>
      <c r="Y30" s="126"/>
      <c r="Z30" s="127"/>
      <c r="AA30" s="122">
        <v>3300000</v>
      </c>
      <c r="AB30" s="123"/>
      <c r="AC30" s="123"/>
      <c r="AD30" s="123"/>
      <c r="AE30" s="123"/>
      <c r="AF30" s="124"/>
      <c r="AG30" s="128">
        <v>1100000</v>
      </c>
      <c r="AH30" s="128"/>
      <c r="AI30" s="128"/>
      <c r="AJ30" s="128"/>
      <c r="AK30" s="128"/>
      <c r="AL30" s="128"/>
      <c r="AM30" s="117">
        <f t="shared" si="0"/>
        <v>1100000</v>
      </c>
      <c r="AN30" s="117"/>
      <c r="AO30" s="117"/>
      <c r="AP30" s="117"/>
      <c r="AQ30" s="117"/>
      <c r="AR30" s="117"/>
      <c r="AS30" s="118">
        <v>100</v>
      </c>
      <c r="AT30" s="119"/>
      <c r="AU30" s="21" t="s">
        <v>46</v>
      </c>
      <c r="AV30" s="118">
        <v>0</v>
      </c>
      <c r="AW30" s="119"/>
      <c r="AX30" s="22" t="s">
        <v>46</v>
      </c>
    </row>
    <row r="31" spans="5:51" ht="20.100000000000001" customHeight="1">
      <c r="E31" s="120"/>
      <c r="F31" s="119"/>
      <c r="G31" s="119"/>
      <c r="H31" s="120"/>
      <c r="I31" s="119"/>
      <c r="J31" s="119"/>
      <c r="K31" s="119"/>
      <c r="L31" s="119"/>
      <c r="M31" s="119"/>
      <c r="N31" s="119"/>
      <c r="O31" s="119"/>
      <c r="P31" s="119"/>
      <c r="Q31" s="121"/>
      <c r="R31" s="122"/>
      <c r="S31" s="123"/>
      <c r="T31" s="123"/>
      <c r="U31" s="123"/>
      <c r="V31" s="123"/>
      <c r="W31" s="124"/>
      <c r="X31" s="125"/>
      <c r="Y31" s="126"/>
      <c r="Z31" s="127"/>
      <c r="AA31" s="122"/>
      <c r="AB31" s="123"/>
      <c r="AC31" s="123"/>
      <c r="AD31" s="123"/>
      <c r="AE31" s="123"/>
      <c r="AF31" s="124"/>
      <c r="AG31" s="128"/>
      <c r="AH31" s="128"/>
      <c r="AI31" s="128"/>
      <c r="AJ31" s="128"/>
      <c r="AK31" s="128"/>
      <c r="AL31" s="128"/>
      <c r="AM31" s="117">
        <f t="shared" si="0"/>
        <v>0</v>
      </c>
      <c r="AN31" s="117"/>
      <c r="AO31" s="117"/>
      <c r="AP31" s="117"/>
      <c r="AQ31" s="117"/>
      <c r="AR31" s="117"/>
      <c r="AS31" s="118"/>
      <c r="AT31" s="119"/>
      <c r="AU31" s="21" t="s">
        <v>46</v>
      </c>
      <c r="AV31" s="118"/>
      <c r="AW31" s="119"/>
      <c r="AX31" s="22" t="s">
        <v>46</v>
      </c>
    </row>
    <row r="32" spans="5:51" ht="20.100000000000001" customHeight="1">
      <c r="E32" s="120"/>
      <c r="F32" s="119"/>
      <c r="G32" s="119"/>
      <c r="H32" s="120"/>
      <c r="I32" s="119"/>
      <c r="J32" s="119"/>
      <c r="K32" s="119"/>
      <c r="L32" s="119"/>
      <c r="M32" s="119"/>
      <c r="N32" s="119"/>
      <c r="O32" s="119"/>
      <c r="P32" s="119"/>
      <c r="Q32" s="121"/>
      <c r="R32" s="122"/>
      <c r="S32" s="123"/>
      <c r="T32" s="123"/>
      <c r="U32" s="123"/>
      <c r="V32" s="123"/>
      <c r="W32" s="124"/>
      <c r="X32" s="125"/>
      <c r="Y32" s="126"/>
      <c r="Z32" s="127"/>
      <c r="AA32" s="122"/>
      <c r="AB32" s="123"/>
      <c r="AC32" s="123"/>
      <c r="AD32" s="123"/>
      <c r="AE32" s="123"/>
      <c r="AF32" s="124"/>
      <c r="AG32" s="128"/>
      <c r="AH32" s="128"/>
      <c r="AI32" s="128"/>
      <c r="AJ32" s="128"/>
      <c r="AK32" s="128"/>
      <c r="AL32" s="128"/>
      <c r="AM32" s="117">
        <f t="shared" si="0"/>
        <v>0</v>
      </c>
      <c r="AN32" s="117"/>
      <c r="AO32" s="117"/>
      <c r="AP32" s="117"/>
      <c r="AQ32" s="117"/>
      <c r="AR32" s="117"/>
      <c r="AS32" s="118"/>
      <c r="AT32" s="119"/>
      <c r="AU32" s="21" t="s">
        <v>46</v>
      </c>
      <c r="AV32" s="118"/>
      <c r="AW32" s="119"/>
      <c r="AX32" s="22" t="s">
        <v>46</v>
      </c>
    </row>
    <row r="33" spans="5:50" ht="20.100000000000001" customHeight="1">
      <c r="E33" s="120"/>
      <c r="F33" s="119"/>
      <c r="G33" s="119"/>
      <c r="H33" s="120"/>
      <c r="I33" s="119"/>
      <c r="J33" s="119"/>
      <c r="K33" s="119"/>
      <c r="L33" s="119"/>
      <c r="M33" s="119"/>
      <c r="N33" s="119"/>
      <c r="O33" s="119"/>
      <c r="P33" s="119"/>
      <c r="Q33" s="121"/>
      <c r="R33" s="122"/>
      <c r="S33" s="123"/>
      <c r="T33" s="123"/>
      <c r="U33" s="123"/>
      <c r="V33" s="123"/>
      <c r="W33" s="124"/>
      <c r="X33" s="125"/>
      <c r="Y33" s="126"/>
      <c r="Z33" s="127"/>
      <c r="AA33" s="122"/>
      <c r="AB33" s="123"/>
      <c r="AC33" s="123"/>
      <c r="AD33" s="123"/>
      <c r="AE33" s="123"/>
      <c r="AF33" s="124"/>
      <c r="AG33" s="128"/>
      <c r="AH33" s="128"/>
      <c r="AI33" s="128"/>
      <c r="AJ33" s="128"/>
      <c r="AK33" s="128"/>
      <c r="AL33" s="128"/>
      <c r="AM33" s="117">
        <f t="shared" si="0"/>
        <v>0</v>
      </c>
      <c r="AN33" s="117"/>
      <c r="AO33" s="117"/>
      <c r="AP33" s="117"/>
      <c r="AQ33" s="117"/>
      <c r="AR33" s="117"/>
      <c r="AS33" s="118"/>
      <c r="AT33" s="119"/>
      <c r="AU33" s="21" t="s">
        <v>46</v>
      </c>
      <c r="AV33" s="118"/>
      <c r="AW33" s="119"/>
      <c r="AX33" s="22" t="s">
        <v>46</v>
      </c>
    </row>
    <row r="34" spans="5:50" ht="20.100000000000001" customHeight="1">
      <c r="E34" s="120"/>
      <c r="F34" s="119"/>
      <c r="G34" s="119"/>
      <c r="H34" s="120"/>
      <c r="I34" s="119"/>
      <c r="J34" s="119"/>
      <c r="K34" s="119"/>
      <c r="L34" s="119"/>
      <c r="M34" s="119"/>
      <c r="N34" s="119"/>
      <c r="O34" s="119"/>
      <c r="P34" s="119"/>
      <c r="Q34" s="121"/>
      <c r="R34" s="122"/>
      <c r="S34" s="123"/>
      <c r="T34" s="123"/>
      <c r="U34" s="123"/>
      <c r="V34" s="123"/>
      <c r="W34" s="124"/>
      <c r="X34" s="125"/>
      <c r="Y34" s="126"/>
      <c r="Z34" s="127"/>
      <c r="AA34" s="122"/>
      <c r="AB34" s="123"/>
      <c r="AC34" s="123"/>
      <c r="AD34" s="123"/>
      <c r="AE34" s="123"/>
      <c r="AF34" s="124"/>
      <c r="AG34" s="128"/>
      <c r="AH34" s="128"/>
      <c r="AI34" s="128"/>
      <c r="AJ34" s="128"/>
      <c r="AK34" s="128"/>
      <c r="AL34" s="128"/>
      <c r="AM34" s="117">
        <f t="shared" si="0"/>
        <v>0</v>
      </c>
      <c r="AN34" s="117"/>
      <c r="AO34" s="117"/>
      <c r="AP34" s="117"/>
      <c r="AQ34" s="117"/>
      <c r="AR34" s="117"/>
      <c r="AS34" s="118"/>
      <c r="AT34" s="119"/>
      <c r="AU34" s="21" t="s">
        <v>46</v>
      </c>
      <c r="AV34" s="118"/>
      <c r="AW34" s="119"/>
      <c r="AX34" s="22" t="s">
        <v>46</v>
      </c>
    </row>
    <row r="35" spans="5:50" ht="20.100000000000001" customHeight="1">
      <c r="E35" s="120"/>
      <c r="F35" s="119"/>
      <c r="G35" s="119"/>
      <c r="H35" s="120"/>
      <c r="I35" s="119"/>
      <c r="J35" s="119"/>
      <c r="K35" s="119"/>
      <c r="L35" s="119"/>
      <c r="M35" s="119"/>
      <c r="N35" s="119"/>
      <c r="O35" s="119"/>
      <c r="P35" s="119"/>
      <c r="Q35" s="121"/>
      <c r="R35" s="122"/>
      <c r="S35" s="123"/>
      <c r="T35" s="123"/>
      <c r="U35" s="123"/>
      <c r="V35" s="123"/>
      <c r="W35" s="124"/>
      <c r="X35" s="125"/>
      <c r="Y35" s="126"/>
      <c r="Z35" s="127"/>
      <c r="AA35" s="122"/>
      <c r="AB35" s="123"/>
      <c r="AC35" s="123"/>
      <c r="AD35" s="123"/>
      <c r="AE35" s="123"/>
      <c r="AF35" s="124"/>
      <c r="AG35" s="128"/>
      <c r="AH35" s="128"/>
      <c r="AI35" s="128"/>
      <c r="AJ35" s="128"/>
      <c r="AK35" s="128"/>
      <c r="AL35" s="128"/>
      <c r="AM35" s="117">
        <f t="shared" si="0"/>
        <v>0</v>
      </c>
      <c r="AN35" s="117"/>
      <c r="AO35" s="117"/>
      <c r="AP35" s="117"/>
      <c r="AQ35" s="117"/>
      <c r="AR35" s="117"/>
      <c r="AS35" s="118"/>
      <c r="AT35" s="119"/>
      <c r="AU35" s="21" t="s">
        <v>46</v>
      </c>
      <c r="AV35" s="118"/>
      <c r="AW35" s="119"/>
      <c r="AX35" s="22" t="s">
        <v>46</v>
      </c>
    </row>
    <row r="36" spans="5:50" ht="20.100000000000001" customHeight="1">
      <c r="E36" s="120"/>
      <c r="F36" s="119"/>
      <c r="G36" s="119"/>
      <c r="H36" s="120"/>
      <c r="I36" s="119"/>
      <c r="J36" s="119"/>
      <c r="K36" s="119"/>
      <c r="L36" s="119"/>
      <c r="M36" s="119"/>
      <c r="N36" s="119"/>
      <c r="O36" s="119"/>
      <c r="P36" s="119"/>
      <c r="Q36" s="121"/>
      <c r="R36" s="122"/>
      <c r="S36" s="123"/>
      <c r="T36" s="123"/>
      <c r="U36" s="123"/>
      <c r="V36" s="123"/>
      <c r="W36" s="124"/>
      <c r="X36" s="125"/>
      <c r="Y36" s="126"/>
      <c r="Z36" s="127"/>
      <c r="AA36" s="122"/>
      <c r="AB36" s="123"/>
      <c r="AC36" s="123"/>
      <c r="AD36" s="123"/>
      <c r="AE36" s="123"/>
      <c r="AF36" s="124"/>
      <c r="AG36" s="128"/>
      <c r="AH36" s="128"/>
      <c r="AI36" s="128"/>
      <c r="AJ36" s="128"/>
      <c r="AK36" s="128"/>
      <c r="AL36" s="128"/>
      <c r="AM36" s="117">
        <f t="shared" si="0"/>
        <v>0</v>
      </c>
      <c r="AN36" s="117"/>
      <c r="AO36" s="117"/>
      <c r="AP36" s="117"/>
      <c r="AQ36" s="117"/>
      <c r="AR36" s="117"/>
      <c r="AS36" s="118"/>
      <c r="AT36" s="119"/>
      <c r="AU36" s="21" t="s">
        <v>46</v>
      </c>
      <c r="AV36" s="118"/>
      <c r="AW36" s="119"/>
      <c r="AX36" s="22" t="s">
        <v>46</v>
      </c>
    </row>
    <row r="37" spans="5:50" ht="20.100000000000001" customHeight="1">
      <c r="E37" s="120"/>
      <c r="F37" s="119"/>
      <c r="G37" s="119"/>
      <c r="H37" s="120"/>
      <c r="I37" s="119"/>
      <c r="J37" s="119"/>
      <c r="K37" s="119"/>
      <c r="L37" s="119"/>
      <c r="M37" s="119"/>
      <c r="N37" s="119"/>
      <c r="O37" s="119"/>
      <c r="P37" s="119"/>
      <c r="Q37" s="121"/>
      <c r="R37" s="122"/>
      <c r="S37" s="123"/>
      <c r="T37" s="123"/>
      <c r="U37" s="123"/>
      <c r="V37" s="123"/>
      <c r="W37" s="124"/>
      <c r="X37" s="125"/>
      <c r="Y37" s="126"/>
      <c r="Z37" s="127"/>
      <c r="AA37" s="122"/>
      <c r="AB37" s="123"/>
      <c r="AC37" s="123"/>
      <c r="AD37" s="123"/>
      <c r="AE37" s="123"/>
      <c r="AF37" s="124"/>
      <c r="AG37" s="128"/>
      <c r="AH37" s="128"/>
      <c r="AI37" s="128"/>
      <c r="AJ37" s="128"/>
      <c r="AK37" s="128"/>
      <c r="AL37" s="128"/>
      <c r="AM37" s="117">
        <f t="shared" si="0"/>
        <v>0</v>
      </c>
      <c r="AN37" s="117"/>
      <c r="AO37" s="117"/>
      <c r="AP37" s="117"/>
      <c r="AQ37" s="117"/>
      <c r="AR37" s="117"/>
      <c r="AS37" s="118"/>
      <c r="AT37" s="119"/>
      <c r="AU37" s="21" t="s">
        <v>46</v>
      </c>
      <c r="AV37" s="118"/>
      <c r="AW37" s="119"/>
      <c r="AX37" s="22" t="s">
        <v>46</v>
      </c>
    </row>
    <row r="38" spans="5:50" ht="20.100000000000001" customHeight="1">
      <c r="E38" s="120"/>
      <c r="F38" s="119"/>
      <c r="G38" s="119"/>
      <c r="H38" s="120"/>
      <c r="I38" s="119"/>
      <c r="J38" s="119"/>
      <c r="K38" s="119"/>
      <c r="L38" s="119"/>
      <c r="M38" s="119"/>
      <c r="N38" s="119"/>
      <c r="O38" s="119"/>
      <c r="P38" s="119"/>
      <c r="Q38" s="121"/>
      <c r="R38" s="122"/>
      <c r="S38" s="123"/>
      <c r="T38" s="123"/>
      <c r="U38" s="123"/>
      <c r="V38" s="123"/>
      <c r="W38" s="124"/>
      <c r="X38" s="125"/>
      <c r="Y38" s="126"/>
      <c r="Z38" s="127"/>
      <c r="AA38" s="122"/>
      <c r="AB38" s="123"/>
      <c r="AC38" s="123"/>
      <c r="AD38" s="123"/>
      <c r="AE38" s="123"/>
      <c r="AF38" s="124"/>
      <c r="AG38" s="128"/>
      <c r="AH38" s="128"/>
      <c r="AI38" s="128"/>
      <c r="AJ38" s="128"/>
      <c r="AK38" s="128"/>
      <c r="AL38" s="128"/>
      <c r="AM38" s="117">
        <f t="shared" si="0"/>
        <v>0</v>
      </c>
      <c r="AN38" s="117"/>
      <c r="AO38" s="117"/>
      <c r="AP38" s="117"/>
      <c r="AQ38" s="117"/>
      <c r="AR38" s="117"/>
      <c r="AS38" s="118"/>
      <c r="AT38" s="119"/>
      <c r="AU38" s="21" t="s">
        <v>46</v>
      </c>
      <c r="AV38" s="118"/>
      <c r="AW38" s="119"/>
      <c r="AX38" s="22" t="s">
        <v>46</v>
      </c>
    </row>
    <row r="39" spans="5:50" ht="20.100000000000001" customHeight="1">
      <c r="E39" s="120"/>
      <c r="F39" s="119"/>
      <c r="G39" s="119"/>
      <c r="H39" s="120"/>
      <c r="I39" s="119"/>
      <c r="J39" s="119"/>
      <c r="K39" s="119"/>
      <c r="L39" s="119"/>
      <c r="M39" s="119"/>
      <c r="N39" s="119"/>
      <c r="O39" s="119"/>
      <c r="P39" s="119"/>
      <c r="Q39" s="121"/>
      <c r="R39" s="122"/>
      <c r="S39" s="123"/>
      <c r="T39" s="123"/>
      <c r="U39" s="123"/>
      <c r="V39" s="123"/>
      <c r="W39" s="124"/>
      <c r="X39" s="125"/>
      <c r="Y39" s="126"/>
      <c r="Z39" s="127"/>
      <c r="AA39" s="122"/>
      <c r="AB39" s="123"/>
      <c r="AC39" s="123"/>
      <c r="AD39" s="123"/>
      <c r="AE39" s="123"/>
      <c r="AF39" s="124"/>
      <c r="AG39" s="128"/>
      <c r="AH39" s="128"/>
      <c r="AI39" s="128"/>
      <c r="AJ39" s="128"/>
      <c r="AK39" s="128"/>
      <c r="AL39" s="128"/>
      <c r="AM39" s="117">
        <f t="shared" si="0"/>
        <v>0</v>
      </c>
      <c r="AN39" s="117"/>
      <c r="AO39" s="117"/>
      <c r="AP39" s="117"/>
      <c r="AQ39" s="117"/>
      <c r="AR39" s="117"/>
      <c r="AS39" s="118"/>
      <c r="AT39" s="119"/>
      <c r="AU39" s="21" t="s">
        <v>46</v>
      </c>
      <c r="AV39" s="118"/>
      <c r="AW39" s="119"/>
      <c r="AX39" s="22" t="s">
        <v>46</v>
      </c>
    </row>
    <row r="40" spans="5:50" ht="20.100000000000001" customHeight="1">
      <c r="E40" s="120"/>
      <c r="F40" s="119"/>
      <c r="G40" s="119"/>
      <c r="H40" s="120"/>
      <c r="I40" s="119"/>
      <c r="J40" s="119"/>
      <c r="K40" s="119"/>
      <c r="L40" s="119"/>
      <c r="M40" s="119"/>
      <c r="N40" s="119"/>
      <c r="O40" s="119"/>
      <c r="P40" s="119"/>
      <c r="Q40" s="121"/>
      <c r="R40" s="122"/>
      <c r="S40" s="123"/>
      <c r="T40" s="123"/>
      <c r="U40" s="123"/>
      <c r="V40" s="123"/>
      <c r="W40" s="124"/>
      <c r="X40" s="125"/>
      <c r="Y40" s="126"/>
      <c r="Z40" s="127"/>
      <c r="AA40" s="122"/>
      <c r="AB40" s="123"/>
      <c r="AC40" s="123"/>
      <c r="AD40" s="123"/>
      <c r="AE40" s="123"/>
      <c r="AF40" s="124"/>
      <c r="AG40" s="128"/>
      <c r="AH40" s="128"/>
      <c r="AI40" s="128"/>
      <c r="AJ40" s="128"/>
      <c r="AK40" s="128"/>
      <c r="AL40" s="128"/>
      <c r="AM40" s="117">
        <f t="shared" si="0"/>
        <v>0</v>
      </c>
      <c r="AN40" s="117"/>
      <c r="AO40" s="117"/>
      <c r="AP40" s="117"/>
      <c r="AQ40" s="117"/>
      <c r="AR40" s="117"/>
      <c r="AS40" s="118"/>
      <c r="AT40" s="119"/>
      <c r="AU40" s="21" t="s">
        <v>46</v>
      </c>
      <c r="AV40" s="118"/>
      <c r="AW40" s="119"/>
      <c r="AX40" s="22" t="s">
        <v>46</v>
      </c>
    </row>
    <row r="41" spans="5:50" ht="20.100000000000001" customHeight="1">
      <c r="E41" s="120"/>
      <c r="F41" s="119"/>
      <c r="G41" s="119"/>
      <c r="H41" s="120"/>
      <c r="I41" s="119"/>
      <c r="J41" s="119"/>
      <c r="K41" s="119"/>
      <c r="L41" s="119"/>
      <c r="M41" s="119"/>
      <c r="N41" s="119"/>
      <c r="O41" s="119"/>
      <c r="P41" s="119"/>
      <c r="Q41" s="121"/>
      <c r="R41" s="122"/>
      <c r="S41" s="123"/>
      <c r="T41" s="123"/>
      <c r="U41" s="123"/>
      <c r="V41" s="123"/>
      <c r="W41" s="124"/>
      <c r="X41" s="125"/>
      <c r="Y41" s="126"/>
      <c r="Z41" s="127"/>
      <c r="AA41" s="122"/>
      <c r="AB41" s="123"/>
      <c r="AC41" s="123"/>
      <c r="AD41" s="123"/>
      <c r="AE41" s="123"/>
      <c r="AF41" s="124"/>
      <c r="AG41" s="128"/>
      <c r="AH41" s="128"/>
      <c r="AI41" s="128"/>
      <c r="AJ41" s="128"/>
      <c r="AK41" s="128"/>
      <c r="AL41" s="128"/>
      <c r="AM41" s="117">
        <f t="shared" si="0"/>
        <v>0</v>
      </c>
      <c r="AN41" s="117"/>
      <c r="AO41" s="117"/>
      <c r="AP41" s="117"/>
      <c r="AQ41" s="117"/>
      <c r="AR41" s="117"/>
      <c r="AS41" s="118"/>
      <c r="AT41" s="119"/>
      <c r="AU41" s="21" t="s">
        <v>46</v>
      </c>
      <c r="AV41" s="118"/>
      <c r="AW41" s="119"/>
      <c r="AX41" s="22" t="s">
        <v>46</v>
      </c>
    </row>
    <row r="42" spans="5:50" ht="20.100000000000001" customHeight="1">
      <c r="E42" s="120"/>
      <c r="F42" s="119"/>
      <c r="G42" s="119"/>
      <c r="H42" s="120"/>
      <c r="I42" s="119"/>
      <c r="J42" s="119"/>
      <c r="K42" s="119"/>
      <c r="L42" s="119"/>
      <c r="M42" s="119"/>
      <c r="N42" s="119"/>
      <c r="O42" s="119"/>
      <c r="P42" s="119"/>
      <c r="Q42" s="121"/>
      <c r="R42" s="122"/>
      <c r="S42" s="123"/>
      <c r="T42" s="123"/>
      <c r="U42" s="123"/>
      <c r="V42" s="123"/>
      <c r="W42" s="124"/>
      <c r="X42" s="125"/>
      <c r="Y42" s="126"/>
      <c r="Z42" s="127"/>
      <c r="AA42" s="122"/>
      <c r="AB42" s="123"/>
      <c r="AC42" s="123"/>
      <c r="AD42" s="123"/>
      <c r="AE42" s="123"/>
      <c r="AF42" s="124"/>
      <c r="AG42" s="128"/>
      <c r="AH42" s="128"/>
      <c r="AI42" s="128"/>
      <c r="AJ42" s="128"/>
      <c r="AK42" s="128"/>
      <c r="AL42" s="128"/>
      <c r="AM42" s="117">
        <f t="shared" si="0"/>
        <v>0</v>
      </c>
      <c r="AN42" s="117"/>
      <c r="AO42" s="117"/>
      <c r="AP42" s="117"/>
      <c r="AQ42" s="117"/>
      <c r="AR42" s="117"/>
      <c r="AS42" s="118"/>
      <c r="AT42" s="119"/>
      <c r="AU42" s="21" t="s">
        <v>46</v>
      </c>
      <c r="AV42" s="118"/>
      <c r="AW42" s="119"/>
      <c r="AX42" s="22" t="s">
        <v>46</v>
      </c>
    </row>
    <row r="43" spans="5:50" ht="20.100000000000001" customHeight="1">
      <c r="E43" s="120"/>
      <c r="F43" s="119"/>
      <c r="G43" s="119"/>
      <c r="H43" s="120"/>
      <c r="I43" s="119"/>
      <c r="J43" s="119"/>
      <c r="K43" s="119"/>
      <c r="L43" s="119"/>
      <c r="M43" s="119"/>
      <c r="N43" s="119"/>
      <c r="O43" s="119"/>
      <c r="P43" s="119"/>
      <c r="Q43" s="121"/>
      <c r="R43" s="122"/>
      <c r="S43" s="123"/>
      <c r="T43" s="123"/>
      <c r="U43" s="123"/>
      <c r="V43" s="123"/>
      <c r="W43" s="124"/>
      <c r="X43" s="125"/>
      <c r="Y43" s="126"/>
      <c r="Z43" s="127"/>
      <c r="AA43" s="122"/>
      <c r="AB43" s="123"/>
      <c r="AC43" s="123"/>
      <c r="AD43" s="123"/>
      <c r="AE43" s="123"/>
      <c r="AF43" s="124"/>
      <c r="AG43" s="128"/>
      <c r="AH43" s="128"/>
      <c r="AI43" s="128"/>
      <c r="AJ43" s="128"/>
      <c r="AK43" s="128"/>
      <c r="AL43" s="128"/>
      <c r="AM43" s="117">
        <f t="shared" si="0"/>
        <v>0</v>
      </c>
      <c r="AN43" s="117"/>
      <c r="AO43" s="117"/>
      <c r="AP43" s="117"/>
      <c r="AQ43" s="117"/>
      <c r="AR43" s="117"/>
      <c r="AS43" s="118"/>
      <c r="AT43" s="119"/>
      <c r="AU43" s="21" t="s">
        <v>46</v>
      </c>
      <c r="AV43" s="118"/>
      <c r="AW43" s="119"/>
      <c r="AX43" s="22" t="s">
        <v>46</v>
      </c>
    </row>
    <row r="44" spans="5:50" ht="24.95" customHeight="1">
      <c r="E44" s="19"/>
      <c r="F44" s="18"/>
      <c r="G44" s="18"/>
      <c r="H44" s="18"/>
      <c r="I44" s="18"/>
      <c r="J44" s="18"/>
      <c r="K44" s="18"/>
      <c r="L44" s="17"/>
      <c r="M44" s="129"/>
      <c r="N44" s="129"/>
      <c r="O44" s="129"/>
      <c r="P44" s="129"/>
      <c r="Q44" s="130"/>
      <c r="R44" s="131" t="s">
        <v>104</v>
      </c>
      <c r="S44" s="132"/>
      <c r="T44" s="132"/>
      <c r="U44" s="132"/>
      <c r="V44" s="132"/>
      <c r="W44" s="133"/>
      <c r="X44" s="134">
        <f>SUM(X29:Z43)</f>
        <v>0</v>
      </c>
      <c r="Y44" s="135"/>
      <c r="Z44" s="136"/>
      <c r="AA44" s="137" t="s">
        <v>85</v>
      </c>
      <c r="AB44" s="132"/>
      <c r="AC44" s="132"/>
      <c r="AD44" s="132"/>
      <c r="AE44" s="132"/>
      <c r="AF44" s="133"/>
      <c r="AG44" s="138" t="s">
        <v>86</v>
      </c>
      <c r="AH44" s="132"/>
      <c r="AI44" s="132"/>
      <c r="AJ44" s="132"/>
      <c r="AK44" s="132"/>
      <c r="AL44" s="133"/>
      <c r="AM44" s="139"/>
      <c r="AN44" s="132"/>
      <c r="AO44" s="132"/>
      <c r="AP44" s="132"/>
      <c r="AQ44" s="132"/>
      <c r="AR44" s="132"/>
      <c r="AS44" s="140"/>
      <c r="AT44" s="141"/>
      <c r="AU44" s="141"/>
      <c r="AV44" s="141"/>
      <c r="AW44" s="141"/>
      <c r="AX44" s="142"/>
    </row>
    <row r="45" spans="5:50" ht="20.100000000000001" customHeight="1">
      <c r="E45" s="143" t="s">
        <v>83</v>
      </c>
      <c r="F45" s="42"/>
      <c r="G45" s="42"/>
      <c r="H45" s="42"/>
      <c r="I45" s="42"/>
      <c r="J45" s="42"/>
      <c r="K45" s="42"/>
      <c r="L45" s="146" t="s">
        <v>80</v>
      </c>
      <c r="M45" s="129"/>
      <c r="N45" s="129"/>
      <c r="O45" s="129"/>
      <c r="P45" s="129"/>
      <c r="Q45" s="130"/>
      <c r="R45" s="147">
        <f>SUMIF($X$29:$Z$43,"",$R$29:$W$43)</f>
        <v>3300000</v>
      </c>
      <c r="S45" s="135"/>
      <c r="T45" s="135"/>
      <c r="U45" s="135"/>
      <c r="V45" s="135"/>
      <c r="W45" s="148"/>
      <c r="X45" s="149"/>
      <c r="Y45" s="149"/>
      <c r="Z45" s="150"/>
      <c r="AA45" s="147">
        <f>ROUND(R45/110*10,0)</f>
        <v>300000</v>
      </c>
      <c r="AB45" s="135"/>
      <c r="AC45" s="135"/>
      <c r="AD45" s="135"/>
      <c r="AE45" s="135"/>
      <c r="AF45" s="148"/>
      <c r="AG45" s="151"/>
      <c r="AH45" s="123"/>
      <c r="AI45" s="123"/>
      <c r="AJ45" s="123"/>
      <c r="AK45" s="123"/>
      <c r="AL45" s="124"/>
      <c r="AM45" s="134"/>
      <c r="AN45" s="135"/>
      <c r="AO45" s="135"/>
      <c r="AP45" s="135"/>
      <c r="AQ45" s="135"/>
      <c r="AR45" s="135"/>
      <c r="AS45" s="140"/>
      <c r="AT45" s="141"/>
      <c r="AU45" s="141"/>
      <c r="AV45" s="141"/>
      <c r="AW45" s="141"/>
      <c r="AX45" s="142"/>
    </row>
    <row r="46" spans="5:50" ht="20.100000000000001" customHeight="1">
      <c r="E46" s="143"/>
      <c r="F46" s="42"/>
      <c r="G46" s="42"/>
      <c r="H46" s="42"/>
      <c r="I46" s="42"/>
      <c r="J46" s="42"/>
      <c r="K46" s="42"/>
      <c r="L46" s="146" t="s">
        <v>81</v>
      </c>
      <c r="M46" s="129"/>
      <c r="N46" s="129"/>
      <c r="O46" s="129"/>
      <c r="P46" s="129"/>
      <c r="Q46" s="130"/>
      <c r="R46" s="147">
        <f>SUMIF($X$29:$Z$43,"=8%",$R$29:$W$43)</f>
        <v>0</v>
      </c>
      <c r="S46" s="135"/>
      <c r="T46" s="135"/>
      <c r="U46" s="135"/>
      <c r="V46" s="135"/>
      <c r="W46" s="148"/>
      <c r="X46" s="152"/>
      <c r="Y46" s="149"/>
      <c r="Z46" s="150"/>
      <c r="AA46" s="147">
        <f>ROUND(R46/108*8,0)</f>
        <v>0</v>
      </c>
      <c r="AB46" s="135"/>
      <c r="AC46" s="135"/>
      <c r="AD46" s="135"/>
      <c r="AE46" s="135"/>
      <c r="AF46" s="148"/>
      <c r="AG46" s="151"/>
      <c r="AH46" s="123"/>
      <c r="AI46" s="123"/>
      <c r="AJ46" s="123"/>
      <c r="AK46" s="123"/>
      <c r="AL46" s="124"/>
      <c r="AM46" s="134"/>
      <c r="AN46" s="135"/>
      <c r="AO46" s="135"/>
      <c r="AP46" s="135"/>
      <c r="AQ46" s="135"/>
      <c r="AR46" s="135"/>
      <c r="AS46" s="140"/>
      <c r="AT46" s="141"/>
      <c r="AU46" s="141"/>
      <c r="AV46" s="141"/>
      <c r="AW46" s="141"/>
      <c r="AX46" s="142"/>
    </row>
    <row r="47" spans="5:50" ht="20.100000000000001" customHeight="1">
      <c r="E47" s="143"/>
      <c r="F47" s="42"/>
      <c r="G47" s="42"/>
      <c r="H47" s="42"/>
      <c r="I47" s="42"/>
      <c r="J47" s="42"/>
      <c r="K47" s="42"/>
      <c r="L47" s="146" t="s">
        <v>99</v>
      </c>
      <c r="M47" s="129"/>
      <c r="N47" s="129"/>
      <c r="O47" s="129"/>
      <c r="P47" s="129"/>
      <c r="Q47" s="130"/>
      <c r="R47" s="147">
        <f>SUMIF($X$29:$Z$43,"=非",$R$29:$W$43)</f>
        <v>0</v>
      </c>
      <c r="S47" s="135"/>
      <c r="T47" s="135"/>
      <c r="U47" s="135"/>
      <c r="V47" s="135"/>
      <c r="W47" s="148"/>
      <c r="X47" s="152"/>
      <c r="Y47" s="149"/>
      <c r="Z47" s="150"/>
      <c r="AA47" s="153"/>
      <c r="AB47" s="154"/>
      <c r="AC47" s="154"/>
      <c r="AD47" s="154"/>
      <c r="AE47" s="154"/>
      <c r="AF47" s="155"/>
      <c r="AG47" s="156"/>
      <c r="AH47" s="154"/>
      <c r="AI47" s="154"/>
      <c r="AJ47" s="154"/>
      <c r="AK47" s="154"/>
      <c r="AL47" s="155"/>
      <c r="AM47" s="134"/>
      <c r="AN47" s="135"/>
      <c r="AO47" s="135"/>
      <c r="AP47" s="135"/>
      <c r="AQ47" s="135"/>
      <c r="AR47" s="135"/>
      <c r="AS47" s="140"/>
      <c r="AT47" s="141"/>
      <c r="AU47" s="141"/>
      <c r="AV47" s="141"/>
      <c r="AW47" s="141"/>
      <c r="AX47" s="142"/>
    </row>
    <row r="48" spans="5:50" ht="20.100000000000001" customHeight="1">
      <c r="E48" s="144"/>
      <c r="F48" s="145"/>
      <c r="G48" s="145"/>
      <c r="H48" s="145"/>
      <c r="I48" s="145"/>
      <c r="J48" s="145"/>
      <c r="K48" s="145"/>
      <c r="L48" s="146" t="s">
        <v>100</v>
      </c>
      <c r="M48" s="129"/>
      <c r="N48" s="129"/>
      <c r="O48" s="129"/>
      <c r="P48" s="129"/>
      <c r="Q48" s="130"/>
      <c r="R48" s="147">
        <f>SUMIF($X$29:$Z$43,"=不",$R$29:$W$43)</f>
        <v>0</v>
      </c>
      <c r="S48" s="135"/>
      <c r="T48" s="135"/>
      <c r="U48" s="135"/>
      <c r="V48" s="135"/>
      <c r="W48" s="148"/>
      <c r="X48" s="152"/>
      <c r="Y48" s="149"/>
      <c r="Z48" s="150"/>
      <c r="AA48" s="153"/>
      <c r="AB48" s="154"/>
      <c r="AC48" s="154"/>
      <c r="AD48" s="154"/>
      <c r="AE48" s="154"/>
      <c r="AF48" s="155"/>
      <c r="AG48" s="156"/>
      <c r="AH48" s="154"/>
      <c r="AI48" s="154"/>
      <c r="AJ48" s="154"/>
      <c r="AK48" s="154"/>
      <c r="AL48" s="155"/>
      <c r="AM48" s="134"/>
      <c r="AN48" s="135"/>
      <c r="AO48" s="135"/>
      <c r="AP48" s="135"/>
      <c r="AQ48" s="135"/>
      <c r="AR48" s="135"/>
      <c r="AS48" s="140"/>
      <c r="AT48" s="141"/>
      <c r="AU48" s="141"/>
      <c r="AV48" s="141"/>
      <c r="AW48" s="141"/>
      <c r="AX48" s="142"/>
    </row>
    <row r="49" spans="5:50" ht="20.100000000000001" customHeight="1">
      <c r="E49" s="16"/>
      <c r="F49" s="17"/>
      <c r="G49" s="17"/>
      <c r="H49" s="17"/>
      <c r="I49" s="17"/>
      <c r="J49" s="17"/>
      <c r="K49" s="17"/>
      <c r="L49" s="17"/>
      <c r="M49" s="129" t="s">
        <v>82</v>
      </c>
      <c r="N49" s="129"/>
      <c r="O49" s="129"/>
      <c r="P49" s="129"/>
      <c r="Q49" s="130"/>
      <c r="R49" s="147">
        <f>SUM(R45:W48)</f>
        <v>3300000</v>
      </c>
      <c r="S49" s="135"/>
      <c r="T49" s="135"/>
      <c r="U49" s="135"/>
      <c r="V49" s="135"/>
      <c r="W49" s="148"/>
      <c r="X49" s="134">
        <f>SUM(X32:Z48)</f>
        <v>0</v>
      </c>
      <c r="Y49" s="135"/>
      <c r="Z49" s="136"/>
      <c r="AA49" s="147">
        <f>SUM(AA45:AF48)</f>
        <v>300000</v>
      </c>
      <c r="AB49" s="135"/>
      <c r="AC49" s="135"/>
      <c r="AD49" s="135"/>
      <c r="AE49" s="135"/>
      <c r="AF49" s="148"/>
      <c r="AG49" s="134">
        <f>SUM(AG45:AL48)</f>
        <v>0</v>
      </c>
      <c r="AH49" s="135"/>
      <c r="AI49" s="135"/>
      <c r="AJ49" s="135"/>
      <c r="AK49" s="135"/>
      <c r="AL49" s="148"/>
      <c r="AM49" s="134"/>
      <c r="AN49" s="135"/>
      <c r="AO49" s="135"/>
      <c r="AP49" s="135"/>
      <c r="AQ49" s="135"/>
      <c r="AR49" s="148"/>
      <c r="AS49" s="140"/>
      <c r="AT49" s="141"/>
      <c r="AU49" s="141"/>
      <c r="AV49" s="141"/>
      <c r="AW49" s="141"/>
      <c r="AX49" s="142"/>
    </row>
  </sheetData>
  <sheetProtection algorithmName="SHA-512" hashValue="y6KU9WFT2vfRcNgOTiOqB9ecflXttsvzZJQzqHP5fP/Wy0AVC8uBA78p7zuOqOxi0YmL/EqZ6F/BUnvnp0J5Gw==" saltValue="aekuVoRAqTEqhvbsQMExWQ==" spinCount="100000" sheet="1" selectLockedCells="1"/>
  <mergeCells count="243">
    <mergeCell ref="AS49:AX49"/>
    <mergeCell ref="M49:Q49"/>
    <mergeCell ref="R49:W49"/>
    <mergeCell ref="X49:Z49"/>
    <mergeCell ref="AA49:AF49"/>
    <mergeCell ref="AG49:AL49"/>
    <mergeCell ref="AM49:AR49"/>
    <mergeCell ref="AG47:AL47"/>
    <mergeCell ref="AM47:AR47"/>
    <mergeCell ref="AS47:AX47"/>
    <mergeCell ref="L48:Q48"/>
    <mergeCell ref="R48:W48"/>
    <mergeCell ref="X48:Z48"/>
    <mergeCell ref="AA48:AF48"/>
    <mergeCell ref="AG48:AL48"/>
    <mergeCell ref="AM48:AR48"/>
    <mergeCell ref="AS48:AX48"/>
    <mergeCell ref="AM45:AR45"/>
    <mergeCell ref="AS45:AX45"/>
    <mergeCell ref="L46:Q46"/>
    <mergeCell ref="R46:W46"/>
    <mergeCell ref="X46:Z46"/>
    <mergeCell ref="AA46:AF46"/>
    <mergeCell ref="AG46:AL46"/>
    <mergeCell ref="AM46:AR46"/>
    <mergeCell ref="AS46:AX46"/>
    <mergeCell ref="E45:K48"/>
    <mergeCell ref="L45:Q45"/>
    <mergeCell ref="R45:W45"/>
    <mergeCell ref="X45:Z45"/>
    <mergeCell ref="AA45:AF45"/>
    <mergeCell ref="AG45:AL45"/>
    <mergeCell ref="L47:Q47"/>
    <mergeCell ref="R47:W47"/>
    <mergeCell ref="X47:Z47"/>
    <mergeCell ref="AA47:AF47"/>
    <mergeCell ref="AV43:AW43"/>
    <mergeCell ref="M44:Q44"/>
    <mergeCell ref="R44:W44"/>
    <mergeCell ref="X44:Z44"/>
    <mergeCell ref="AA44:AF44"/>
    <mergeCell ref="AG44:AL44"/>
    <mergeCell ref="AM44:AR44"/>
    <mergeCell ref="AS44:AX44"/>
    <mergeCell ref="AS42:AT42"/>
    <mergeCell ref="AV42:AW42"/>
    <mergeCell ref="E43:G43"/>
    <mergeCell ref="H43:Q43"/>
    <mergeCell ref="R43:W43"/>
    <mergeCell ref="X43:Z43"/>
    <mergeCell ref="AA43:AF43"/>
    <mergeCell ref="AG43:AL43"/>
    <mergeCell ref="AM43:AR43"/>
    <mergeCell ref="AS43:AT43"/>
    <mergeCell ref="AM41:AR41"/>
    <mergeCell ref="AS41:AT41"/>
    <mergeCell ref="AV41:AW41"/>
    <mergeCell ref="E42:G42"/>
    <mergeCell ref="H42:Q42"/>
    <mergeCell ref="R42:W42"/>
    <mergeCell ref="X42:Z42"/>
    <mergeCell ref="AA42:AF42"/>
    <mergeCell ref="AG42:AL42"/>
    <mergeCell ref="AM42:AR42"/>
    <mergeCell ref="E41:G41"/>
    <mergeCell ref="H41:Q41"/>
    <mergeCell ref="R41:W41"/>
    <mergeCell ref="X41:Z41"/>
    <mergeCell ref="AA41:AF41"/>
    <mergeCell ref="AG41:AL41"/>
    <mergeCell ref="E40:G40"/>
    <mergeCell ref="H40:Q40"/>
    <mergeCell ref="R40:W40"/>
    <mergeCell ref="X40:Z40"/>
    <mergeCell ref="AA40:AF40"/>
    <mergeCell ref="AG40:AL40"/>
    <mergeCell ref="AM40:AR40"/>
    <mergeCell ref="AS40:AT40"/>
    <mergeCell ref="AV40:AW40"/>
    <mergeCell ref="E39:G39"/>
    <mergeCell ref="H39:Q39"/>
    <mergeCell ref="R39:W39"/>
    <mergeCell ref="X39:Z39"/>
    <mergeCell ref="AA39:AF39"/>
    <mergeCell ref="AG39:AL39"/>
    <mergeCell ref="AM39:AR39"/>
    <mergeCell ref="AS39:AT39"/>
    <mergeCell ref="AV39:AW39"/>
    <mergeCell ref="AM37:AR37"/>
    <mergeCell ref="AS37:AT37"/>
    <mergeCell ref="AV37:AW37"/>
    <mergeCell ref="E38:G38"/>
    <mergeCell ref="H38:Q38"/>
    <mergeCell ref="R38:W38"/>
    <mergeCell ref="X38:Z38"/>
    <mergeCell ref="AA38:AF38"/>
    <mergeCell ref="AG38:AL38"/>
    <mergeCell ref="AM38:AR38"/>
    <mergeCell ref="E37:G37"/>
    <mergeCell ref="H37:Q37"/>
    <mergeCell ref="R37:W37"/>
    <mergeCell ref="X37:Z37"/>
    <mergeCell ref="AA37:AF37"/>
    <mergeCell ref="AG37:AL37"/>
    <mergeCell ref="AS38:AT38"/>
    <mergeCell ref="AV38:AW38"/>
    <mergeCell ref="E36:G36"/>
    <mergeCell ref="H36:Q36"/>
    <mergeCell ref="R36:W36"/>
    <mergeCell ref="X36:Z36"/>
    <mergeCell ref="AA36:AF36"/>
    <mergeCell ref="AG36:AL36"/>
    <mergeCell ref="AM36:AR36"/>
    <mergeCell ref="AS36:AT36"/>
    <mergeCell ref="AV36:AW36"/>
    <mergeCell ref="E35:G35"/>
    <mergeCell ref="H35:Q35"/>
    <mergeCell ref="R35:W35"/>
    <mergeCell ref="X35:Z35"/>
    <mergeCell ref="AA35:AF35"/>
    <mergeCell ref="AG35:AL35"/>
    <mergeCell ref="AM35:AR35"/>
    <mergeCell ref="AS35:AT35"/>
    <mergeCell ref="AV35:AW35"/>
    <mergeCell ref="AM33:AR33"/>
    <mergeCell ref="AS33:AT33"/>
    <mergeCell ref="AV33:AW33"/>
    <mergeCell ref="E34:G34"/>
    <mergeCell ref="H34:Q34"/>
    <mergeCell ref="R34:W34"/>
    <mergeCell ref="X34:Z34"/>
    <mergeCell ref="AA34:AF34"/>
    <mergeCell ref="AG34:AL34"/>
    <mergeCell ref="AM34:AR34"/>
    <mergeCell ref="E33:G33"/>
    <mergeCell ref="H33:Q33"/>
    <mergeCell ref="R33:W33"/>
    <mergeCell ref="X33:Z33"/>
    <mergeCell ref="AA33:AF33"/>
    <mergeCell ref="AG33:AL33"/>
    <mergeCell ref="AS34:AT34"/>
    <mergeCell ref="AV34:AW34"/>
    <mergeCell ref="E32:G32"/>
    <mergeCell ref="H32:Q32"/>
    <mergeCell ref="R32:W32"/>
    <mergeCell ref="X32:Z32"/>
    <mergeCell ref="AA32:AF32"/>
    <mergeCell ref="AG32:AL32"/>
    <mergeCell ref="AM32:AR32"/>
    <mergeCell ref="AS32:AT32"/>
    <mergeCell ref="AV32:AW32"/>
    <mergeCell ref="E31:G31"/>
    <mergeCell ref="H31:Q31"/>
    <mergeCell ref="R31:W31"/>
    <mergeCell ref="X31:Z31"/>
    <mergeCell ref="AA31:AF31"/>
    <mergeCell ref="AG31:AL31"/>
    <mergeCell ref="AM31:AR31"/>
    <mergeCell ref="AS31:AT31"/>
    <mergeCell ref="AV31:AW31"/>
    <mergeCell ref="AM29:AR29"/>
    <mergeCell ref="AS29:AT29"/>
    <mergeCell ref="AV29:AW29"/>
    <mergeCell ref="E30:G30"/>
    <mergeCell ref="H30:Q30"/>
    <mergeCell ref="R30:W30"/>
    <mergeCell ref="X30:Z30"/>
    <mergeCell ref="AA30:AF30"/>
    <mergeCell ref="AG30:AL30"/>
    <mergeCell ref="AM30:AR30"/>
    <mergeCell ref="E29:G29"/>
    <mergeCell ref="H29:Q29"/>
    <mergeCell ref="R29:W29"/>
    <mergeCell ref="X29:Z29"/>
    <mergeCell ref="AA29:AF29"/>
    <mergeCell ref="AG29:AL29"/>
    <mergeCell ref="AS30:AT30"/>
    <mergeCell ref="AV30:AW30"/>
    <mergeCell ref="AQ23:AR23"/>
    <mergeCell ref="AS23:AV23"/>
    <mergeCell ref="AW23:AX23"/>
    <mergeCell ref="E25:G28"/>
    <mergeCell ref="H25:Q28"/>
    <mergeCell ref="R25:Z25"/>
    <mergeCell ref="AA25:AX25"/>
    <mergeCell ref="R26:W27"/>
    <mergeCell ref="X26:Z28"/>
    <mergeCell ref="AA26:AF27"/>
    <mergeCell ref="AG26:AL27"/>
    <mergeCell ref="AM26:AR27"/>
    <mergeCell ref="AS26:AX26"/>
    <mergeCell ref="AS27:AU28"/>
    <mergeCell ref="AV27:AX28"/>
    <mergeCell ref="R28:W28"/>
    <mergeCell ref="AA28:AF28"/>
    <mergeCell ref="AG28:AL28"/>
    <mergeCell ref="AM28:AR28"/>
    <mergeCell ref="G21:M21"/>
    <mergeCell ref="N21:T21"/>
    <mergeCell ref="U21:AA21"/>
    <mergeCell ref="AB21:AH21"/>
    <mergeCell ref="AI21:AO21"/>
    <mergeCell ref="AP21:AV21"/>
    <mergeCell ref="G20:M20"/>
    <mergeCell ref="N20:T20"/>
    <mergeCell ref="U20:AA20"/>
    <mergeCell ref="AB20:AH20"/>
    <mergeCell ref="AI20:AO20"/>
    <mergeCell ref="AP20:AV20"/>
    <mergeCell ref="G19:M19"/>
    <mergeCell ref="N19:T19"/>
    <mergeCell ref="U19:AA19"/>
    <mergeCell ref="AB19:AH19"/>
    <mergeCell ref="AI19:AO19"/>
    <mergeCell ref="AP19:AV19"/>
    <mergeCell ref="H14:J14"/>
    <mergeCell ref="L14:N14"/>
    <mergeCell ref="P14:R14"/>
    <mergeCell ref="AM14:BB14"/>
    <mergeCell ref="AM16:AN16"/>
    <mergeCell ref="AO16:AX16"/>
    <mergeCell ref="H12:U12"/>
    <mergeCell ref="AM12:AR12"/>
    <mergeCell ref="H13:J13"/>
    <mergeCell ref="L13:N13"/>
    <mergeCell ref="P13:R13"/>
    <mergeCell ref="AM13:BB13"/>
    <mergeCell ref="J8:L8"/>
    <mergeCell ref="N8:P8"/>
    <mergeCell ref="H9:Z9"/>
    <mergeCell ref="AM9:AU9"/>
    <mergeCell ref="H10:Z10"/>
    <mergeCell ref="AM10:AU10"/>
    <mergeCell ref="A4:R4"/>
    <mergeCell ref="AN4:AQ4"/>
    <mergeCell ref="AT4:AU4"/>
    <mergeCell ref="AX4:AY4"/>
    <mergeCell ref="C5:S5"/>
    <mergeCell ref="AN6:AQ6"/>
    <mergeCell ref="AT6:AU6"/>
    <mergeCell ref="AX6:AY6"/>
    <mergeCell ref="H11:U11"/>
    <mergeCell ref="AM11:AR11"/>
  </mergeCells>
  <phoneticPr fontId="31"/>
  <dataValidations count="6">
    <dataValidation type="list" allowBlank="1" showInputMessage="1" showErrorMessage="1" sqref="X29:Z43" xr:uid="{B73539E7-3670-477A-9F3A-882FC7FBC060}">
      <formula1>"8%,非,不"</formula1>
    </dataValidation>
    <dataValidation type="list" allowBlank="1" showInputMessage="1" showErrorMessage="1" sqref="C5:S5" xr:uid="{0BB36791-FC9A-4D8C-B9FF-E3777ABAAD2B}">
      <formula1>"株式会社 河 北,株式会社 河 北　生コン事業部,KOKEN株式会社,河北地所株式会社"</formula1>
    </dataValidation>
    <dataValidation imeMode="halfKatakana" allowBlank="1" showInputMessage="1" showErrorMessage="1" sqref="AM13:BB14" xr:uid="{FA0948ED-BE8F-470F-9ECA-60D11B07F035}"/>
    <dataValidation type="list" imeMode="on" allowBlank="1" showInputMessage="1" sqref="AM11:AR11" xr:uid="{7D5DF2D6-0451-453F-8AFE-B4940CDC0931}">
      <formula1>"普通預金,当座預金"</formula1>
    </dataValidation>
    <dataValidation type="list" imeMode="on" allowBlank="1" showInputMessage="1" sqref="AM9:AU9" xr:uid="{FF4F27C9-38AD-41A7-A584-D7B14D3B856A}">
      <formula1>"宮崎銀行,宮崎太陽銀行,高鍋信用金庫,鹿児島銀行"</formula1>
    </dataValidation>
    <dataValidation imeMode="on" allowBlank="1" showInputMessage="1" showErrorMessage="1" sqref="AM10:AU10 H9:Z10 H11:U12 H29:Q43" xr:uid="{6DD0233F-67DC-4324-8177-6D74215B8D7D}"/>
  </dataValidations>
  <pageMargins left="0.78740157480314965" right="0" top="0" bottom="0.19685039370078741" header="0" footer="0"/>
  <pageSetup paperSize="9" orientation="portrait" blackAndWhite="1" r:id="rId1"/>
  <headerFooter>
    <oddFooter xml:space="preserve">&amp;C&amp;"ＭＳ Ｐ明朝,標準"&amp;8 202312 (株)河北 管理部&amp;R&amp;8Ver.2.2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49"/>
  <sheetViews>
    <sheetView showGridLines="0" zoomScaleNormal="100" zoomScaleSheetLayoutView="100" workbookViewId="0">
      <selection activeCell="C5" sqref="C5:S5"/>
    </sheetView>
  </sheetViews>
  <sheetFormatPr defaultColWidth="1.625" defaultRowHeight="13.5"/>
  <cols>
    <col min="1" max="16384" width="1.625" style="3"/>
  </cols>
  <sheetData>
    <row r="1" spans="1:70" ht="18.7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70" ht="17.25">
      <c r="A2" s="4"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70">
      <c r="A3" s="3" t="str">
        <f>IF(C5="","","〒889-1201")</f>
        <v>〒889-1201</v>
      </c>
    </row>
    <row r="4" spans="1:70">
      <c r="A4" s="24" t="str">
        <f>IF(C5="","",IF(OR(C5="株式会社 河 北",C5="河北地所株式会社"),"宮崎県児湯郡都農町川北4884",IF(C5="株式会社 河 北　生コン事業部","宮崎県児湯郡都農町川北5843-5","宮崎県児湯郡都農町川北5845-4")))</f>
        <v>宮崎県児湯郡都農町川北4884</v>
      </c>
      <c r="B4" s="24"/>
      <c r="C4" s="24"/>
      <c r="D4" s="24"/>
      <c r="E4" s="24"/>
      <c r="F4" s="24"/>
      <c r="G4" s="24"/>
      <c r="H4" s="24"/>
      <c r="I4" s="24"/>
      <c r="J4" s="24"/>
      <c r="K4" s="24"/>
      <c r="L4" s="24"/>
      <c r="M4" s="24"/>
      <c r="N4" s="24"/>
      <c r="O4" s="24"/>
      <c r="P4" s="24"/>
      <c r="Q4" s="24"/>
      <c r="R4" s="24"/>
      <c r="AF4" s="3" t="s">
        <v>2</v>
      </c>
      <c r="AN4" s="159"/>
      <c r="AO4" s="159"/>
      <c r="AP4" s="159"/>
      <c r="AQ4" s="159"/>
      <c r="AR4" s="3" t="s">
        <v>3</v>
      </c>
      <c r="AT4" s="158"/>
      <c r="AU4" s="158"/>
      <c r="AV4" s="3" t="s">
        <v>4</v>
      </c>
      <c r="AX4" s="158"/>
      <c r="AY4" s="158"/>
      <c r="AZ4" s="3" t="s">
        <v>5</v>
      </c>
    </row>
    <row r="5" spans="1:70">
      <c r="C5" s="157" t="s">
        <v>76</v>
      </c>
      <c r="D5" s="157"/>
      <c r="E5" s="157"/>
      <c r="F5" s="157"/>
      <c r="G5" s="157"/>
      <c r="H5" s="157"/>
      <c r="I5" s="157"/>
      <c r="J5" s="157"/>
      <c r="K5" s="157"/>
      <c r="L5" s="157"/>
      <c r="M5" s="157"/>
      <c r="N5" s="157"/>
      <c r="O5" s="157"/>
      <c r="P5" s="157"/>
      <c r="Q5" s="157"/>
      <c r="R5" s="157"/>
      <c r="S5" s="157"/>
      <c r="U5" s="3" t="s">
        <v>75</v>
      </c>
    </row>
    <row r="6" spans="1:70">
      <c r="AF6" s="3" t="s">
        <v>6</v>
      </c>
      <c r="AN6" s="159"/>
      <c r="AO6" s="159"/>
      <c r="AP6" s="159"/>
      <c r="AQ6" s="159"/>
      <c r="AR6" s="3" t="s">
        <v>3</v>
      </c>
      <c r="AT6" s="158"/>
      <c r="AU6" s="158"/>
      <c r="AV6" s="3" t="s">
        <v>4</v>
      </c>
      <c r="AX6" s="158"/>
      <c r="AY6" s="158"/>
      <c r="AZ6" s="3" t="s">
        <v>5</v>
      </c>
      <c r="BM6" s="13"/>
      <c r="BN6" s="13"/>
      <c r="BO6" s="13"/>
      <c r="BP6" s="13"/>
      <c r="BQ6" s="13"/>
      <c r="BR6" s="3" t="s">
        <v>63</v>
      </c>
    </row>
    <row r="8" spans="1:70">
      <c r="I8" s="5" t="s">
        <v>7</v>
      </c>
      <c r="J8" s="162"/>
      <c r="K8" s="162"/>
      <c r="L8" s="162"/>
      <c r="M8" s="3" t="s">
        <v>8</v>
      </c>
      <c r="N8" s="162"/>
      <c r="O8" s="162"/>
      <c r="P8" s="162"/>
      <c r="AF8" s="3" t="s">
        <v>9</v>
      </c>
    </row>
    <row r="9" spans="1:70">
      <c r="D9" s="3" t="s">
        <v>10</v>
      </c>
      <c r="H9" s="163"/>
      <c r="I9" s="163"/>
      <c r="J9" s="163"/>
      <c r="K9" s="163"/>
      <c r="L9" s="163"/>
      <c r="M9" s="163"/>
      <c r="N9" s="163"/>
      <c r="O9" s="163"/>
      <c r="P9" s="163"/>
      <c r="Q9" s="163"/>
      <c r="R9" s="163"/>
      <c r="S9" s="163"/>
      <c r="T9" s="163"/>
      <c r="U9" s="163"/>
      <c r="V9" s="163"/>
      <c r="W9" s="163"/>
      <c r="X9" s="163"/>
      <c r="Y9" s="163"/>
      <c r="Z9" s="163"/>
      <c r="AF9" s="3" t="s">
        <v>11</v>
      </c>
      <c r="AM9" s="163"/>
      <c r="AN9" s="163"/>
      <c r="AO9" s="163"/>
      <c r="AP9" s="163"/>
      <c r="AQ9" s="163"/>
      <c r="AR9" s="163"/>
      <c r="AS9" s="163"/>
      <c r="AT9" s="163"/>
      <c r="AU9" s="163"/>
    </row>
    <row r="10" spans="1:70">
      <c r="H10" s="163"/>
      <c r="I10" s="163"/>
      <c r="J10" s="163"/>
      <c r="K10" s="163"/>
      <c r="L10" s="163"/>
      <c r="M10" s="163"/>
      <c r="N10" s="163"/>
      <c r="O10" s="163"/>
      <c r="P10" s="163"/>
      <c r="Q10" s="163"/>
      <c r="R10" s="163"/>
      <c r="S10" s="163"/>
      <c r="T10" s="163"/>
      <c r="U10" s="163"/>
      <c r="V10" s="163"/>
      <c r="W10" s="163"/>
      <c r="X10" s="163"/>
      <c r="Y10" s="163"/>
      <c r="Z10" s="163"/>
      <c r="AF10" s="3" t="s">
        <v>12</v>
      </c>
      <c r="AM10" s="163"/>
      <c r="AN10" s="163"/>
      <c r="AO10" s="163"/>
      <c r="AP10" s="163"/>
      <c r="AQ10" s="163"/>
      <c r="AR10" s="163"/>
      <c r="AS10" s="163"/>
      <c r="AT10" s="163"/>
      <c r="AU10" s="163"/>
    </row>
    <row r="11" spans="1:70">
      <c r="D11" s="3" t="s">
        <v>13</v>
      </c>
      <c r="H11" s="160"/>
      <c r="I11" s="160"/>
      <c r="J11" s="160"/>
      <c r="K11" s="160"/>
      <c r="L11" s="160"/>
      <c r="M11" s="160"/>
      <c r="N11" s="160"/>
      <c r="O11" s="160"/>
      <c r="P11" s="160"/>
      <c r="Q11" s="160"/>
      <c r="R11" s="160"/>
      <c r="S11" s="160"/>
      <c r="T11" s="160"/>
      <c r="U11" s="160"/>
      <c r="W11" s="6" t="s">
        <v>14</v>
      </c>
      <c r="AF11" s="3" t="s">
        <v>15</v>
      </c>
      <c r="AM11" s="159"/>
      <c r="AN11" s="159"/>
      <c r="AO11" s="159"/>
      <c r="AP11" s="159"/>
      <c r="AQ11" s="159"/>
      <c r="AR11" s="159"/>
    </row>
    <row r="12" spans="1:70">
      <c r="H12" s="160"/>
      <c r="I12" s="160"/>
      <c r="J12" s="160"/>
      <c r="K12" s="160"/>
      <c r="L12" s="160"/>
      <c r="M12" s="160"/>
      <c r="N12" s="160"/>
      <c r="O12" s="160"/>
      <c r="P12" s="160"/>
      <c r="Q12" s="160"/>
      <c r="R12" s="160"/>
      <c r="S12" s="160"/>
      <c r="T12" s="160"/>
      <c r="U12" s="160"/>
      <c r="AF12" s="3" t="s">
        <v>16</v>
      </c>
      <c r="AM12" s="161"/>
      <c r="AN12" s="161"/>
      <c r="AO12" s="161"/>
      <c r="AP12" s="161"/>
      <c r="AQ12" s="161"/>
      <c r="AR12" s="161"/>
    </row>
    <row r="13" spans="1:70">
      <c r="D13" s="3" t="s">
        <v>17</v>
      </c>
      <c r="H13" s="162"/>
      <c r="I13" s="162"/>
      <c r="J13" s="162"/>
      <c r="K13" s="3" t="s">
        <v>18</v>
      </c>
      <c r="L13" s="162"/>
      <c r="M13" s="162"/>
      <c r="N13" s="162"/>
      <c r="O13" s="3" t="s">
        <v>18</v>
      </c>
      <c r="P13" s="162"/>
      <c r="Q13" s="162"/>
      <c r="R13" s="162"/>
      <c r="AF13" s="7" t="s">
        <v>19</v>
      </c>
      <c r="AM13" s="163"/>
      <c r="AN13" s="163"/>
      <c r="AO13" s="163"/>
      <c r="AP13" s="163"/>
      <c r="AQ13" s="163"/>
      <c r="AR13" s="163"/>
      <c r="AS13" s="163"/>
      <c r="AT13" s="163"/>
      <c r="AU13" s="163"/>
      <c r="AV13" s="163"/>
      <c r="AW13" s="163"/>
      <c r="AX13" s="163"/>
      <c r="AY13" s="163"/>
      <c r="AZ13" s="163"/>
      <c r="BA13" s="163"/>
      <c r="BB13" s="163"/>
    </row>
    <row r="14" spans="1:70">
      <c r="D14" s="3" t="s">
        <v>20</v>
      </c>
      <c r="H14" s="162"/>
      <c r="I14" s="162"/>
      <c r="J14" s="162"/>
      <c r="K14" s="3" t="s">
        <v>18</v>
      </c>
      <c r="L14" s="162"/>
      <c r="M14" s="162"/>
      <c r="N14" s="162"/>
      <c r="O14" s="3" t="s">
        <v>18</v>
      </c>
      <c r="P14" s="162"/>
      <c r="Q14" s="162"/>
      <c r="R14" s="162"/>
      <c r="AM14" s="163"/>
      <c r="AN14" s="163"/>
      <c r="AO14" s="163"/>
      <c r="AP14" s="163"/>
      <c r="AQ14" s="163"/>
      <c r="AR14" s="163"/>
      <c r="AS14" s="163"/>
      <c r="AT14" s="163"/>
      <c r="AU14" s="163"/>
      <c r="AV14" s="163"/>
      <c r="AW14" s="163"/>
      <c r="AX14" s="163"/>
      <c r="AY14" s="163"/>
      <c r="AZ14" s="163"/>
      <c r="BA14" s="163"/>
      <c r="BB14" s="163"/>
    </row>
    <row r="16" spans="1:70">
      <c r="AF16" s="3" t="s">
        <v>78</v>
      </c>
      <c r="AM16" s="42" t="s">
        <v>79</v>
      </c>
      <c r="AN16" s="42"/>
      <c r="AO16" s="178"/>
      <c r="AP16" s="178"/>
      <c r="AQ16" s="178"/>
      <c r="AR16" s="178"/>
      <c r="AS16" s="178"/>
      <c r="AT16" s="178"/>
      <c r="AU16" s="178"/>
      <c r="AV16" s="178"/>
      <c r="AW16" s="178"/>
      <c r="AX16" s="178"/>
      <c r="AY16" s="20"/>
    </row>
    <row r="17" spans="5:51">
      <c r="G17" s="3" t="s">
        <v>21</v>
      </c>
    </row>
    <row r="19" spans="5:51" ht="30" customHeight="1">
      <c r="G19" s="32" t="s">
        <v>22</v>
      </c>
      <c r="H19" s="33"/>
      <c r="I19" s="33"/>
      <c r="J19" s="33"/>
      <c r="K19" s="33"/>
      <c r="L19" s="33"/>
      <c r="M19" s="34"/>
      <c r="N19" s="35" t="s">
        <v>23</v>
      </c>
      <c r="O19" s="35"/>
      <c r="P19" s="35"/>
      <c r="Q19" s="35"/>
      <c r="R19" s="35"/>
      <c r="S19" s="35"/>
      <c r="T19" s="35"/>
      <c r="U19" s="35" t="s">
        <v>24</v>
      </c>
      <c r="V19" s="35"/>
      <c r="W19" s="35"/>
      <c r="X19" s="35"/>
      <c r="Y19" s="35"/>
      <c r="Z19" s="35"/>
      <c r="AA19" s="35"/>
      <c r="AB19" s="36" t="s">
        <v>25</v>
      </c>
      <c r="AC19" s="37"/>
      <c r="AD19" s="37"/>
      <c r="AE19" s="37"/>
      <c r="AF19" s="37"/>
      <c r="AG19" s="37"/>
      <c r="AH19" s="38"/>
      <c r="AI19" s="32" t="s">
        <v>84</v>
      </c>
      <c r="AJ19" s="33"/>
      <c r="AK19" s="33"/>
      <c r="AL19" s="33"/>
      <c r="AM19" s="33"/>
      <c r="AN19" s="33"/>
      <c r="AO19" s="39"/>
      <c r="AP19" s="40" t="s">
        <v>26</v>
      </c>
      <c r="AQ19" s="35"/>
      <c r="AR19" s="35"/>
      <c r="AS19" s="35"/>
      <c r="AT19" s="35"/>
      <c r="AU19" s="35"/>
      <c r="AV19" s="41"/>
    </row>
    <row r="20" spans="5:51" ht="24.95" customHeight="1">
      <c r="G20" s="55" t="s">
        <v>27</v>
      </c>
      <c r="H20" s="56"/>
      <c r="I20" s="56"/>
      <c r="J20" s="56"/>
      <c r="K20" s="56"/>
      <c r="L20" s="56"/>
      <c r="M20" s="56"/>
      <c r="N20" s="56" t="s">
        <v>28</v>
      </c>
      <c r="O20" s="56"/>
      <c r="P20" s="56"/>
      <c r="Q20" s="56"/>
      <c r="R20" s="56"/>
      <c r="S20" s="56"/>
      <c r="T20" s="56"/>
      <c r="U20" s="56" t="s">
        <v>29</v>
      </c>
      <c r="V20" s="56"/>
      <c r="W20" s="56"/>
      <c r="X20" s="56"/>
      <c r="Y20" s="56"/>
      <c r="Z20" s="56"/>
      <c r="AA20" s="56"/>
      <c r="AB20" s="57" t="s">
        <v>30</v>
      </c>
      <c r="AC20" s="58"/>
      <c r="AD20" s="58"/>
      <c r="AE20" s="58"/>
      <c r="AF20" s="58"/>
      <c r="AG20" s="58"/>
      <c r="AH20" s="59"/>
      <c r="AI20" s="55" t="s">
        <v>31</v>
      </c>
      <c r="AJ20" s="56"/>
      <c r="AK20" s="56"/>
      <c r="AL20" s="56"/>
      <c r="AM20" s="56"/>
      <c r="AN20" s="56"/>
      <c r="AO20" s="60"/>
      <c r="AP20" s="61" t="s">
        <v>32</v>
      </c>
      <c r="AQ20" s="56"/>
      <c r="AR20" s="56"/>
      <c r="AS20" s="56"/>
      <c r="AT20" s="56"/>
      <c r="AU20" s="56"/>
      <c r="AV20" s="60"/>
    </row>
    <row r="21" spans="5:51" ht="24.95" customHeight="1">
      <c r="G21" s="164"/>
      <c r="H21" s="165"/>
      <c r="I21" s="165"/>
      <c r="J21" s="165"/>
      <c r="K21" s="165"/>
      <c r="L21" s="165"/>
      <c r="M21" s="165"/>
      <c r="N21" s="165"/>
      <c r="O21" s="165"/>
      <c r="P21" s="165"/>
      <c r="Q21" s="165"/>
      <c r="R21" s="165"/>
      <c r="S21" s="165"/>
      <c r="T21" s="165"/>
      <c r="U21" s="165"/>
      <c r="V21" s="165"/>
      <c r="W21" s="165"/>
      <c r="X21" s="165"/>
      <c r="Y21" s="165"/>
      <c r="Z21" s="165"/>
      <c r="AA21" s="165"/>
      <c r="AB21" s="46">
        <f>G21-N21-U21</f>
        <v>0</v>
      </c>
      <c r="AC21" s="47"/>
      <c r="AD21" s="47"/>
      <c r="AE21" s="47"/>
      <c r="AF21" s="47"/>
      <c r="AG21" s="47"/>
      <c r="AH21" s="48"/>
      <c r="AI21" s="49">
        <f>R49</f>
        <v>0</v>
      </c>
      <c r="AJ21" s="50"/>
      <c r="AK21" s="50"/>
      <c r="AL21" s="50"/>
      <c r="AM21" s="50"/>
      <c r="AN21" s="50"/>
      <c r="AO21" s="51"/>
      <c r="AP21" s="52" t="str">
        <f>IF(AI21=0,"",AB21+AI21)</f>
        <v/>
      </c>
      <c r="AQ21" s="53"/>
      <c r="AR21" s="53"/>
      <c r="AS21" s="53"/>
      <c r="AT21" s="53"/>
      <c r="AU21" s="53"/>
      <c r="AV21" s="54"/>
    </row>
    <row r="22" spans="5:51" ht="13.5" customHeight="1"/>
    <row r="23" spans="5:51">
      <c r="AP23" s="6" t="s">
        <v>33</v>
      </c>
      <c r="AQ23" s="166"/>
      <c r="AR23" s="166"/>
      <c r="AS23" s="63" t="s">
        <v>34</v>
      </c>
      <c r="AT23" s="63"/>
      <c r="AU23" s="63"/>
      <c r="AV23" s="63"/>
      <c r="AW23" s="166"/>
      <c r="AX23" s="166"/>
      <c r="AY23" s="6" t="s">
        <v>35</v>
      </c>
    </row>
    <row r="25" spans="5:51" ht="20.100000000000001" customHeight="1">
      <c r="E25" s="32" t="s">
        <v>36</v>
      </c>
      <c r="F25" s="64"/>
      <c r="G25" s="64"/>
      <c r="H25" s="69" t="s">
        <v>37</v>
      </c>
      <c r="I25" s="70"/>
      <c r="J25" s="70"/>
      <c r="K25" s="70"/>
      <c r="L25" s="70"/>
      <c r="M25" s="70"/>
      <c r="N25" s="70"/>
      <c r="O25" s="70"/>
      <c r="P25" s="70"/>
      <c r="Q25" s="71"/>
      <c r="R25" s="78" t="s">
        <v>77</v>
      </c>
      <c r="S25" s="70"/>
      <c r="T25" s="70"/>
      <c r="U25" s="70"/>
      <c r="V25" s="70"/>
      <c r="W25" s="70"/>
      <c r="X25" s="70"/>
      <c r="Y25" s="70"/>
      <c r="Z25" s="71"/>
      <c r="AA25" s="78" t="s">
        <v>38</v>
      </c>
      <c r="AB25" s="70"/>
      <c r="AC25" s="70"/>
      <c r="AD25" s="70"/>
      <c r="AE25" s="70"/>
      <c r="AF25" s="70"/>
      <c r="AG25" s="70"/>
      <c r="AH25" s="70"/>
      <c r="AI25" s="70"/>
      <c r="AJ25" s="70"/>
      <c r="AK25" s="70"/>
      <c r="AL25" s="70"/>
      <c r="AM25" s="70"/>
      <c r="AN25" s="70"/>
      <c r="AO25" s="70"/>
      <c r="AP25" s="70"/>
      <c r="AQ25" s="70"/>
      <c r="AR25" s="70"/>
      <c r="AS25" s="70"/>
      <c r="AT25" s="70"/>
      <c r="AU25" s="70"/>
      <c r="AV25" s="70"/>
      <c r="AW25" s="70"/>
      <c r="AX25" s="71"/>
    </row>
    <row r="26" spans="5:51" ht="20.100000000000001" customHeight="1">
      <c r="E26" s="65"/>
      <c r="F26" s="66"/>
      <c r="G26" s="66"/>
      <c r="H26" s="72"/>
      <c r="I26" s="73"/>
      <c r="J26" s="73"/>
      <c r="K26" s="73"/>
      <c r="L26" s="73"/>
      <c r="M26" s="73"/>
      <c r="N26" s="73"/>
      <c r="O26" s="73"/>
      <c r="P26" s="73"/>
      <c r="Q26" s="74"/>
      <c r="R26" s="75" t="s">
        <v>104</v>
      </c>
      <c r="S26" s="76"/>
      <c r="T26" s="76"/>
      <c r="U26" s="76"/>
      <c r="V26" s="76"/>
      <c r="W26" s="79"/>
      <c r="X26" s="81" t="s">
        <v>98</v>
      </c>
      <c r="Y26" s="82"/>
      <c r="Z26" s="83"/>
      <c r="AA26" s="90" t="s">
        <v>105</v>
      </c>
      <c r="AB26" s="91"/>
      <c r="AC26" s="91"/>
      <c r="AD26" s="91"/>
      <c r="AE26" s="91"/>
      <c r="AF26" s="92"/>
      <c r="AG26" s="96" t="s">
        <v>106</v>
      </c>
      <c r="AH26" s="91"/>
      <c r="AI26" s="91"/>
      <c r="AJ26" s="91"/>
      <c r="AK26" s="91"/>
      <c r="AL26" s="92"/>
      <c r="AM26" s="96" t="s">
        <v>107</v>
      </c>
      <c r="AN26" s="91"/>
      <c r="AO26" s="91"/>
      <c r="AP26" s="91"/>
      <c r="AQ26" s="91"/>
      <c r="AR26" s="92"/>
      <c r="AS26" s="98" t="s">
        <v>39</v>
      </c>
      <c r="AT26" s="98"/>
      <c r="AU26" s="98"/>
      <c r="AV26" s="98"/>
      <c r="AW26" s="98"/>
      <c r="AX26" s="99"/>
    </row>
    <row r="27" spans="5:51" ht="20.100000000000001" customHeight="1">
      <c r="E27" s="65"/>
      <c r="F27" s="66"/>
      <c r="G27" s="66"/>
      <c r="H27" s="75"/>
      <c r="I27" s="76"/>
      <c r="J27" s="76"/>
      <c r="K27" s="76"/>
      <c r="L27" s="76"/>
      <c r="M27" s="76"/>
      <c r="N27" s="76"/>
      <c r="O27" s="76"/>
      <c r="P27" s="76"/>
      <c r="Q27" s="77"/>
      <c r="R27" s="65"/>
      <c r="S27" s="66"/>
      <c r="T27" s="66"/>
      <c r="U27" s="66"/>
      <c r="V27" s="66"/>
      <c r="W27" s="80"/>
      <c r="X27" s="84"/>
      <c r="Y27" s="85"/>
      <c r="Z27" s="86"/>
      <c r="AA27" s="93"/>
      <c r="AB27" s="94"/>
      <c r="AC27" s="94"/>
      <c r="AD27" s="94"/>
      <c r="AE27" s="94"/>
      <c r="AF27" s="95"/>
      <c r="AG27" s="97"/>
      <c r="AH27" s="94"/>
      <c r="AI27" s="94"/>
      <c r="AJ27" s="94"/>
      <c r="AK27" s="94"/>
      <c r="AL27" s="95"/>
      <c r="AM27" s="97"/>
      <c r="AN27" s="94"/>
      <c r="AO27" s="94"/>
      <c r="AP27" s="94"/>
      <c r="AQ27" s="94"/>
      <c r="AR27" s="95"/>
      <c r="AS27" s="100" t="s">
        <v>41</v>
      </c>
      <c r="AT27" s="101"/>
      <c r="AU27" s="102"/>
      <c r="AV27" s="100" t="s">
        <v>42</v>
      </c>
      <c r="AW27" s="101"/>
      <c r="AX27" s="106"/>
    </row>
    <row r="28" spans="5:51" ht="13.5" customHeight="1">
      <c r="E28" s="67"/>
      <c r="F28" s="68"/>
      <c r="G28" s="68"/>
      <c r="H28" s="75"/>
      <c r="I28" s="76"/>
      <c r="J28" s="76"/>
      <c r="K28" s="76"/>
      <c r="L28" s="76"/>
      <c r="M28" s="76"/>
      <c r="N28" s="76"/>
      <c r="O28" s="76"/>
      <c r="P28" s="76"/>
      <c r="Q28" s="77"/>
      <c r="R28" s="108" t="s">
        <v>40</v>
      </c>
      <c r="S28" s="109"/>
      <c r="T28" s="109"/>
      <c r="U28" s="109"/>
      <c r="V28" s="109"/>
      <c r="W28" s="110"/>
      <c r="X28" s="87"/>
      <c r="Y28" s="88"/>
      <c r="Z28" s="89"/>
      <c r="AA28" s="108" t="s">
        <v>43</v>
      </c>
      <c r="AB28" s="109"/>
      <c r="AC28" s="109"/>
      <c r="AD28" s="109"/>
      <c r="AE28" s="109"/>
      <c r="AF28" s="110"/>
      <c r="AG28" s="111" t="s">
        <v>44</v>
      </c>
      <c r="AH28" s="112"/>
      <c r="AI28" s="112"/>
      <c r="AJ28" s="112"/>
      <c r="AK28" s="112"/>
      <c r="AL28" s="113"/>
      <c r="AM28" s="114" t="s">
        <v>64</v>
      </c>
      <c r="AN28" s="115"/>
      <c r="AO28" s="115"/>
      <c r="AP28" s="115"/>
      <c r="AQ28" s="115"/>
      <c r="AR28" s="116"/>
      <c r="AS28" s="103"/>
      <c r="AT28" s="104"/>
      <c r="AU28" s="105"/>
      <c r="AV28" s="103"/>
      <c r="AW28" s="104"/>
      <c r="AX28" s="107"/>
    </row>
    <row r="29" spans="5:51" ht="20.100000000000001" customHeight="1">
      <c r="E29" s="173"/>
      <c r="F29" s="172"/>
      <c r="G29" s="172"/>
      <c r="H29" s="173"/>
      <c r="I29" s="172"/>
      <c r="J29" s="172"/>
      <c r="K29" s="172"/>
      <c r="L29" s="172"/>
      <c r="M29" s="172"/>
      <c r="N29" s="172"/>
      <c r="O29" s="172"/>
      <c r="P29" s="172"/>
      <c r="Q29" s="174"/>
      <c r="R29" s="167"/>
      <c r="S29" s="168"/>
      <c r="T29" s="168"/>
      <c r="U29" s="168"/>
      <c r="V29" s="168"/>
      <c r="W29" s="169"/>
      <c r="X29" s="175"/>
      <c r="Y29" s="176"/>
      <c r="Z29" s="177"/>
      <c r="AA29" s="167"/>
      <c r="AB29" s="168"/>
      <c r="AC29" s="168"/>
      <c r="AD29" s="168"/>
      <c r="AE29" s="168"/>
      <c r="AF29" s="169"/>
      <c r="AG29" s="170"/>
      <c r="AH29" s="170"/>
      <c r="AI29" s="170"/>
      <c r="AJ29" s="170"/>
      <c r="AK29" s="170"/>
      <c r="AL29" s="170"/>
      <c r="AM29" s="117">
        <f t="shared" ref="AM29:AM43" si="0">IF(AA29="",0,AA29-AG29-R29)</f>
        <v>0</v>
      </c>
      <c r="AN29" s="117"/>
      <c r="AO29" s="117"/>
      <c r="AP29" s="117"/>
      <c r="AQ29" s="117"/>
      <c r="AR29" s="117"/>
      <c r="AS29" s="171"/>
      <c r="AT29" s="172"/>
      <c r="AU29" s="21" t="s">
        <v>45</v>
      </c>
      <c r="AV29" s="171"/>
      <c r="AW29" s="172"/>
      <c r="AX29" s="22" t="s">
        <v>45</v>
      </c>
    </row>
    <row r="30" spans="5:51" ht="20.100000000000001" customHeight="1">
      <c r="E30" s="173"/>
      <c r="F30" s="172"/>
      <c r="G30" s="172"/>
      <c r="H30" s="173"/>
      <c r="I30" s="172"/>
      <c r="J30" s="172"/>
      <c r="K30" s="172"/>
      <c r="L30" s="172"/>
      <c r="M30" s="172"/>
      <c r="N30" s="172"/>
      <c r="O30" s="172"/>
      <c r="P30" s="172"/>
      <c r="Q30" s="174"/>
      <c r="R30" s="167"/>
      <c r="S30" s="168"/>
      <c r="T30" s="168"/>
      <c r="U30" s="168"/>
      <c r="V30" s="168"/>
      <c r="W30" s="169"/>
      <c r="X30" s="175"/>
      <c r="Y30" s="176"/>
      <c r="Z30" s="177"/>
      <c r="AA30" s="167"/>
      <c r="AB30" s="168"/>
      <c r="AC30" s="168"/>
      <c r="AD30" s="168"/>
      <c r="AE30" s="168"/>
      <c r="AF30" s="169"/>
      <c r="AG30" s="170"/>
      <c r="AH30" s="170"/>
      <c r="AI30" s="170"/>
      <c r="AJ30" s="170"/>
      <c r="AK30" s="170"/>
      <c r="AL30" s="170"/>
      <c r="AM30" s="117">
        <f t="shared" si="0"/>
        <v>0</v>
      </c>
      <c r="AN30" s="117"/>
      <c r="AO30" s="117"/>
      <c r="AP30" s="117"/>
      <c r="AQ30" s="117"/>
      <c r="AR30" s="117"/>
      <c r="AS30" s="171"/>
      <c r="AT30" s="172"/>
      <c r="AU30" s="21" t="s">
        <v>46</v>
      </c>
      <c r="AV30" s="171"/>
      <c r="AW30" s="172"/>
      <c r="AX30" s="22" t="s">
        <v>46</v>
      </c>
    </row>
    <row r="31" spans="5:51" ht="20.100000000000001" customHeight="1">
      <c r="E31" s="173"/>
      <c r="F31" s="172"/>
      <c r="G31" s="172"/>
      <c r="H31" s="173"/>
      <c r="I31" s="172"/>
      <c r="J31" s="172"/>
      <c r="K31" s="172"/>
      <c r="L31" s="172"/>
      <c r="M31" s="172"/>
      <c r="N31" s="172"/>
      <c r="O31" s="172"/>
      <c r="P31" s="172"/>
      <c r="Q31" s="174"/>
      <c r="R31" s="167"/>
      <c r="S31" s="168"/>
      <c r="T31" s="168"/>
      <c r="U31" s="168"/>
      <c r="V31" s="168"/>
      <c r="W31" s="169"/>
      <c r="X31" s="175"/>
      <c r="Y31" s="176"/>
      <c r="Z31" s="177"/>
      <c r="AA31" s="167"/>
      <c r="AB31" s="168"/>
      <c r="AC31" s="168"/>
      <c r="AD31" s="168"/>
      <c r="AE31" s="168"/>
      <c r="AF31" s="169"/>
      <c r="AG31" s="170"/>
      <c r="AH31" s="170"/>
      <c r="AI31" s="170"/>
      <c r="AJ31" s="170"/>
      <c r="AK31" s="170"/>
      <c r="AL31" s="170"/>
      <c r="AM31" s="117">
        <f t="shared" si="0"/>
        <v>0</v>
      </c>
      <c r="AN31" s="117"/>
      <c r="AO31" s="117"/>
      <c r="AP31" s="117"/>
      <c r="AQ31" s="117"/>
      <c r="AR31" s="117"/>
      <c r="AS31" s="171"/>
      <c r="AT31" s="172"/>
      <c r="AU31" s="21" t="s">
        <v>46</v>
      </c>
      <c r="AV31" s="171"/>
      <c r="AW31" s="172"/>
      <c r="AX31" s="22" t="s">
        <v>46</v>
      </c>
    </row>
    <row r="32" spans="5:51" ht="20.100000000000001" customHeight="1">
      <c r="E32" s="173"/>
      <c r="F32" s="172"/>
      <c r="G32" s="172"/>
      <c r="H32" s="173"/>
      <c r="I32" s="172"/>
      <c r="J32" s="172"/>
      <c r="K32" s="172"/>
      <c r="L32" s="172"/>
      <c r="M32" s="172"/>
      <c r="N32" s="172"/>
      <c r="O32" s="172"/>
      <c r="P32" s="172"/>
      <c r="Q32" s="174"/>
      <c r="R32" s="167"/>
      <c r="S32" s="168"/>
      <c r="T32" s="168"/>
      <c r="U32" s="168"/>
      <c r="V32" s="168"/>
      <c r="W32" s="169"/>
      <c r="X32" s="175"/>
      <c r="Y32" s="176"/>
      <c r="Z32" s="177"/>
      <c r="AA32" s="167"/>
      <c r="AB32" s="168"/>
      <c r="AC32" s="168"/>
      <c r="AD32" s="168"/>
      <c r="AE32" s="168"/>
      <c r="AF32" s="169"/>
      <c r="AG32" s="170"/>
      <c r="AH32" s="170"/>
      <c r="AI32" s="170"/>
      <c r="AJ32" s="170"/>
      <c r="AK32" s="170"/>
      <c r="AL32" s="170"/>
      <c r="AM32" s="117">
        <f t="shared" si="0"/>
        <v>0</v>
      </c>
      <c r="AN32" s="117"/>
      <c r="AO32" s="117"/>
      <c r="AP32" s="117"/>
      <c r="AQ32" s="117"/>
      <c r="AR32" s="117"/>
      <c r="AS32" s="171"/>
      <c r="AT32" s="172"/>
      <c r="AU32" s="21" t="s">
        <v>46</v>
      </c>
      <c r="AV32" s="171"/>
      <c r="AW32" s="172"/>
      <c r="AX32" s="22" t="s">
        <v>46</v>
      </c>
    </row>
    <row r="33" spans="5:50" ht="20.100000000000001" customHeight="1">
      <c r="E33" s="173"/>
      <c r="F33" s="172"/>
      <c r="G33" s="172"/>
      <c r="H33" s="173"/>
      <c r="I33" s="172"/>
      <c r="J33" s="172"/>
      <c r="K33" s="172"/>
      <c r="L33" s="172"/>
      <c r="M33" s="172"/>
      <c r="N33" s="172"/>
      <c r="O33" s="172"/>
      <c r="P33" s="172"/>
      <c r="Q33" s="174"/>
      <c r="R33" s="167"/>
      <c r="S33" s="168"/>
      <c r="T33" s="168"/>
      <c r="U33" s="168"/>
      <c r="V33" s="168"/>
      <c r="W33" s="169"/>
      <c r="X33" s="175"/>
      <c r="Y33" s="176"/>
      <c r="Z33" s="177"/>
      <c r="AA33" s="167"/>
      <c r="AB33" s="168"/>
      <c r="AC33" s="168"/>
      <c r="AD33" s="168"/>
      <c r="AE33" s="168"/>
      <c r="AF33" s="169"/>
      <c r="AG33" s="170"/>
      <c r="AH33" s="170"/>
      <c r="AI33" s="170"/>
      <c r="AJ33" s="170"/>
      <c r="AK33" s="170"/>
      <c r="AL33" s="170"/>
      <c r="AM33" s="117">
        <f t="shared" ref="AM33" si="1">IF(AA33="",0,AA33-AG33-R33)</f>
        <v>0</v>
      </c>
      <c r="AN33" s="117"/>
      <c r="AO33" s="117"/>
      <c r="AP33" s="117"/>
      <c r="AQ33" s="117"/>
      <c r="AR33" s="117"/>
      <c r="AS33" s="171"/>
      <c r="AT33" s="172"/>
      <c r="AU33" s="21" t="s">
        <v>46</v>
      </c>
      <c r="AV33" s="171"/>
      <c r="AW33" s="172"/>
      <c r="AX33" s="22" t="s">
        <v>46</v>
      </c>
    </row>
    <row r="34" spans="5:50" ht="20.100000000000001" customHeight="1">
      <c r="E34" s="173"/>
      <c r="F34" s="172"/>
      <c r="G34" s="172"/>
      <c r="H34" s="173"/>
      <c r="I34" s="172"/>
      <c r="J34" s="172"/>
      <c r="K34" s="172"/>
      <c r="L34" s="172"/>
      <c r="M34" s="172"/>
      <c r="N34" s="172"/>
      <c r="O34" s="172"/>
      <c r="P34" s="172"/>
      <c r="Q34" s="174"/>
      <c r="R34" s="167"/>
      <c r="S34" s="168"/>
      <c r="T34" s="168"/>
      <c r="U34" s="168"/>
      <c r="V34" s="168"/>
      <c r="W34" s="169"/>
      <c r="X34" s="175"/>
      <c r="Y34" s="176"/>
      <c r="Z34" s="177"/>
      <c r="AA34" s="167"/>
      <c r="AB34" s="168"/>
      <c r="AC34" s="168"/>
      <c r="AD34" s="168"/>
      <c r="AE34" s="168"/>
      <c r="AF34" s="169"/>
      <c r="AG34" s="170"/>
      <c r="AH34" s="170"/>
      <c r="AI34" s="170"/>
      <c r="AJ34" s="170"/>
      <c r="AK34" s="170"/>
      <c r="AL34" s="170"/>
      <c r="AM34" s="117">
        <f t="shared" ref="AM34" si="2">IF(AA34="",0,AA34-AG34-R34)</f>
        <v>0</v>
      </c>
      <c r="AN34" s="117"/>
      <c r="AO34" s="117"/>
      <c r="AP34" s="117"/>
      <c r="AQ34" s="117"/>
      <c r="AR34" s="117"/>
      <c r="AS34" s="171"/>
      <c r="AT34" s="172"/>
      <c r="AU34" s="21" t="s">
        <v>46</v>
      </c>
      <c r="AV34" s="171"/>
      <c r="AW34" s="172"/>
      <c r="AX34" s="22" t="s">
        <v>46</v>
      </c>
    </row>
    <row r="35" spans="5:50" ht="20.100000000000001" customHeight="1">
      <c r="E35" s="173"/>
      <c r="F35" s="172"/>
      <c r="G35" s="172"/>
      <c r="H35" s="173"/>
      <c r="I35" s="172"/>
      <c r="J35" s="172"/>
      <c r="K35" s="172"/>
      <c r="L35" s="172"/>
      <c r="M35" s="172"/>
      <c r="N35" s="172"/>
      <c r="O35" s="172"/>
      <c r="P35" s="172"/>
      <c r="Q35" s="174"/>
      <c r="R35" s="167"/>
      <c r="S35" s="168"/>
      <c r="T35" s="168"/>
      <c r="U35" s="168"/>
      <c r="V35" s="168"/>
      <c r="W35" s="169"/>
      <c r="X35" s="175"/>
      <c r="Y35" s="176"/>
      <c r="Z35" s="177"/>
      <c r="AA35" s="167"/>
      <c r="AB35" s="168"/>
      <c r="AC35" s="168"/>
      <c r="AD35" s="168"/>
      <c r="AE35" s="168"/>
      <c r="AF35" s="169"/>
      <c r="AG35" s="170"/>
      <c r="AH35" s="170"/>
      <c r="AI35" s="170"/>
      <c r="AJ35" s="170"/>
      <c r="AK35" s="170"/>
      <c r="AL35" s="170"/>
      <c r="AM35" s="117">
        <f t="shared" si="0"/>
        <v>0</v>
      </c>
      <c r="AN35" s="117"/>
      <c r="AO35" s="117"/>
      <c r="AP35" s="117"/>
      <c r="AQ35" s="117"/>
      <c r="AR35" s="117"/>
      <c r="AS35" s="171"/>
      <c r="AT35" s="172"/>
      <c r="AU35" s="21" t="s">
        <v>46</v>
      </c>
      <c r="AV35" s="171"/>
      <c r="AW35" s="172"/>
      <c r="AX35" s="22" t="s">
        <v>46</v>
      </c>
    </row>
    <row r="36" spans="5:50" ht="20.100000000000001" customHeight="1">
      <c r="E36" s="173"/>
      <c r="F36" s="172"/>
      <c r="G36" s="172"/>
      <c r="H36" s="173"/>
      <c r="I36" s="172"/>
      <c r="J36" s="172"/>
      <c r="K36" s="172"/>
      <c r="L36" s="172"/>
      <c r="M36" s="172"/>
      <c r="N36" s="172"/>
      <c r="O36" s="172"/>
      <c r="P36" s="172"/>
      <c r="Q36" s="174"/>
      <c r="R36" s="167"/>
      <c r="S36" s="168"/>
      <c r="T36" s="168"/>
      <c r="U36" s="168"/>
      <c r="V36" s="168"/>
      <c r="W36" s="169"/>
      <c r="X36" s="175"/>
      <c r="Y36" s="176"/>
      <c r="Z36" s="177"/>
      <c r="AA36" s="167"/>
      <c r="AB36" s="168"/>
      <c r="AC36" s="168"/>
      <c r="AD36" s="168"/>
      <c r="AE36" s="168"/>
      <c r="AF36" s="169"/>
      <c r="AG36" s="170"/>
      <c r="AH36" s="170"/>
      <c r="AI36" s="170"/>
      <c r="AJ36" s="170"/>
      <c r="AK36" s="170"/>
      <c r="AL36" s="170"/>
      <c r="AM36" s="117">
        <f t="shared" si="0"/>
        <v>0</v>
      </c>
      <c r="AN36" s="117"/>
      <c r="AO36" s="117"/>
      <c r="AP36" s="117"/>
      <c r="AQ36" s="117"/>
      <c r="AR36" s="117"/>
      <c r="AS36" s="171"/>
      <c r="AT36" s="172"/>
      <c r="AU36" s="21" t="s">
        <v>46</v>
      </c>
      <c r="AV36" s="171"/>
      <c r="AW36" s="172"/>
      <c r="AX36" s="22" t="s">
        <v>46</v>
      </c>
    </row>
    <row r="37" spans="5:50" ht="20.100000000000001" customHeight="1">
      <c r="E37" s="173"/>
      <c r="F37" s="172"/>
      <c r="G37" s="172"/>
      <c r="H37" s="173"/>
      <c r="I37" s="172"/>
      <c r="J37" s="172"/>
      <c r="K37" s="172"/>
      <c r="L37" s="172"/>
      <c r="M37" s="172"/>
      <c r="N37" s="172"/>
      <c r="O37" s="172"/>
      <c r="P37" s="172"/>
      <c r="Q37" s="174"/>
      <c r="R37" s="167"/>
      <c r="S37" s="168"/>
      <c r="T37" s="168"/>
      <c r="U37" s="168"/>
      <c r="V37" s="168"/>
      <c r="W37" s="169"/>
      <c r="X37" s="175"/>
      <c r="Y37" s="176"/>
      <c r="Z37" s="177"/>
      <c r="AA37" s="167"/>
      <c r="AB37" s="168"/>
      <c r="AC37" s="168"/>
      <c r="AD37" s="168"/>
      <c r="AE37" s="168"/>
      <c r="AF37" s="169"/>
      <c r="AG37" s="170"/>
      <c r="AH37" s="170"/>
      <c r="AI37" s="170"/>
      <c r="AJ37" s="170"/>
      <c r="AK37" s="170"/>
      <c r="AL37" s="170"/>
      <c r="AM37" s="117">
        <f t="shared" si="0"/>
        <v>0</v>
      </c>
      <c r="AN37" s="117"/>
      <c r="AO37" s="117"/>
      <c r="AP37" s="117"/>
      <c r="AQ37" s="117"/>
      <c r="AR37" s="117"/>
      <c r="AS37" s="171"/>
      <c r="AT37" s="172"/>
      <c r="AU37" s="21" t="s">
        <v>46</v>
      </c>
      <c r="AV37" s="171"/>
      <c r="AW37" s="172"/>
      <c r="AX37" s="22" t="s">
        <v>46</v>
      </c>
    </row>
    <row r="38" spans="5:50" ht="20.100000000000001" customHeight="1">
      <c r="E38" s="173"/>
      <c r="F38" s="172"/>
      <c r="G38" s="172"/>
      <c r="H38" s="173"/>
      <c r="I38" s="172"/>
      <c r="J38" s="172"/>
      <c r="K38" s="172"/>
      <c r="L38" s="172"/>
      <c r="M38" s="172"/>
      <c r="N38" s="172"/>
      <c r="O38" s="172"/>
      <c r="P38" s="172"/>
      <c r="Q38" s="174"/>
      <c r="R38" s="167"/>
      <c r="S38" s="168"/>
      <c r="T38" s="168"/>
      <c r="U38" s="168"/>
      <c r="V38" s="168"/>
      <c r="W38" s="169"/>
      <c r="X38" s="175"/>
      <c r="Y38" s="176"/>
      <c r="Z38" s="177"/>
      <c r="AA38" s="167"/>
      <c r="AB38" s="168"/>
      <c r="AC38" s="168"/>
      <c r="AD38" s="168"/>
      <c r="AE38" s="168"/>
      <c r="AF38" s="169"/>
      <c r="AG38" s="170"/>
      <c r="AH38" s="170"/>
      <c r="AI38" s="170"/>
      <c r="AJ38" s="170"/>
      <c r="AK38" s="170"/>
      <c r="AL38" s="170"/>
      <c r="AM38" s="117">
        <f t="shared" si="0"/>
        <v>0</v>
      </c>
      <c r="AN38" s="117"/>
      <c r="AO38" s="117"/>
      <c r="AP38" s="117"/>
      <c r="AQ38" s="117"/>
      <c r="AR38" s="117"/>
      <c r="AS38" s="171"/>
      <c r="AT38" s="172"/>
      <c r="AU38" s="21" t="s">
        <v>46</v>
      </c>
      <c r="AV38" s="171"/>
      <c r="AW38" s="172"/>
      <c r="AX38" s="22" t="s">
        <v>46</v>
      </c>
    </row>
    <row r="39" spans="5:50" ht="20.100000000000001" customHeight="1">
      <c r="E39" s="173"/>
      <c r="F39" s="172"/>
      <c r="G39" s="172"/>
      <c r="H39" s="173"/>
      <c r="I39" s="172"/>
      <c r="J39" s="172"/>
      <c r="K39" s="172"/>
      <c r="L39" s="172"/>
      <c r="M39" s="172"/>
      <c r="N39" s="172"/>
      <c r="O39" s="172"/>
      <c r="P39" s="172"/>
      <c r="Q39" s="174"/>
      <c r="R39" s="167"/>
      <c r="S39" s="168"/>
      <c r="T39" s="168"/>
      <c r="U39" s="168"/>
      <c r="V39" s="168"/>
      <c r="W39" s="169"/>
      <c r="X39" s="175"/>
      <c r="Y39" s="176"/>
      <c r="Z39" s="177"/>
      <c r="AA39" s="167"/>
      <c r="AB39" s="168"/>
      <c r="AC39" s="168"/>
      <c r="AD39" s="168"/>
      <c r="AE39" s="168"/>
      <c r="AF39" s="169"/>
      <c r="AG39" s="170"/>
      <c r="AH39" s="170"/>
      <c r="AI39" s="170"/>
      <c r="AJ39" s="170"/>
      <c r="AK39" s="170"/>
      <c r="AL39" s="170"/>
      <c r="AM39" s="117">
        <f t="shared" si="0"/>
        <v>0</v>
      </c>
      <c r="AN39" s="117"/>
      <c r="AO39" s="117"/>
      <c r="AP39" s="117"/>
      <c r="AQ39" s="117"/>
      <c r="AR39" s="117"/>
      <c r="AS39" s="171"/>
      <c r="AT39" s="172"/>
      <c r="AU39" s="21" t="s">
        <v>46</v>
      </c>
      <c r="AV39" s="171"/>
      <c r="AW39" s="172"/>
      <c r="AX39" s="22" t="s">
        <v>46</v>
      </c>
    </row>
    <row r="40" spans="5:50" ht="20.100000000000001" customHeight="1">
      <c r="E40" s="173"/>
      <c r="F40" s="172"/>
      <c r="G40" s="172"/>
      <c r="H40" s="173"/>
      <c r="I40" s="172"/>
      <c r="J40" s="172"/>
      <c r="K40" s="172"/>
      <c r="L40" s="172"/>
      <c r="M40" s="172"/>
      <c r="N40" s="172"/>
      <c r="O40" s="172"/>
      <c r="P40" s="172"/>
      <c r="Q40" s="174"/>
      <c r="R40" s="167"/>
      <c r="S40" s="168"/>
      <c r="T40" s="168"/>
      <c r="U40" s="168"/>
      <c r="V40" s="168"/>
      <c r="W40" s="169"/>
      <c r="X40" s="175"/>
      <c r="Y40" s="176"/>
      <c r="Z40" s="177"/>
      <c r="AA40" s="167"/>
      <c r="AB40" s="168"/>
      <c r="AC40" s="168"/>
      <c r="AD40" s="168"/>
      <c r="AE40" s="168"/>
      <c r="AF40" s="169"/>
      <c r="AG40" s="170"/>
      <c r="AH40" s="170"/>
      <c r="AI40" s="170"/>
      <c r="AJ40" s="170"/>
      <c r="AK40" s="170"/>
      <c r="AL40" s="170"/>
      <c r="AM40" s="117">
        <f t="shared" si="0"/>
        <v>0</v>
      </c>
      <c r="AN40" s="117"/>
      <c r="AO40" s="117"/>
      <c r="AP40" s="117"/>
      <c r="AQ40" s="117"/>
      <c r="AR40" s="117"/>
      <c r="AS40" s="171"/>
      <c r="AT40" s="172"/>
      <c r="AU40" s="21" t="s">
        <v>46</v>
      </c>
      <c r="AV40" s="171"/>
      <c r="AW40" s="172"/>
      <c r="AX40" s="22" t="s">
        <v>46</v>
      </c>
    </row>
    <row r="41" spans="5:50" ht="20.100000000000001" customHeight="1">
      <c r="E41" s="173"/>
      <c r="F41" s="172"/>
      <c r="G41" s="172"/>
      <c r="H41" s="173"/>
      <c r="I41" s="172"/>
      <c r="J41" s="172"/>
      <c r="K41" s="172"/>
      <c r="L41" s="172"/>
      <c r="M41" s="172"/>
      <c r="N41" s="172"/>
      <c r="O41" s="172"/>
      <c r="P41" s="172"/>
      <c r="Q41" s="174"/>
      <c r="R41" s="167"/>
      <c r="S41" s="168"/>
      <c r="T41" s="168"/>
      <c r="U41" s="168"/>
      <c r="V41" s="168"/>
      <c r="W41" s="169"/>
      <c r="X41" s="175"/>
      <c r="Y41" s="176"/>
      <c r="Z41" s="177"/>
      <c r="AA41" s="167"/>
      <c r="AB41" s="168"/>
      <c r="AC41" s="168"/>
      <c r="AD41" s="168"/>
      <c r="AE41" s="168"/>
      <c r="AF41" s="169"/>
      <c r="AG41" s="170"/>
      <c r="AH41" s="170"/>
      <c r="AI41" s="170"/>
      <c r="AJ41" s="170"/>
      <c r="AK41" s="170"/>
      <c r="AL41" s="170"/>
      <c r="AM41" s="117">
        <f t="shared" si="0"/>
        <v>0</v>
      </c>
      <c r="AN41" s="117"/>
      <c r="AO41" s="117"/>
      <c r="AP41" s="117"/>
      <c r="AQ41" s="117"/>
      <c r="AR41" s="117"/>
      <c r="AS41" s="171"/>
      <c r="AT41" s="172"/>
      <c r="AU41" s="21" t="s">
        <v>46</v>
      </c>
      <c r="AV41" s="171"/>
      <c r="AW41" s="172"/>
      <c r="AX41" s="22" t="s">
        <v>46</v>
      </c>
    </row>
    <row r="42" spans="5:50" ht="20.100000000000001" customHeight="1">
      <c r="E42" s="173"/>
      <c r="F42" s="172"/>
      <c r="G42" s="172"/>
      <c r="H42" s="173"/>
      <c r="I42" s="172"/>
      <c r="J42" s="172"/>
      <c r="K42" s="172"/>
      <c r="L42" s="172"/>
      <c r="M42" s="172"/>
      <c r="N42" s="172"/>
      <c r="O42" s="172"/>
      <c r="P42" s="172"/>
      <c r="Q42" s="174"/>
      <c r="R42" s="167"/>
      <c r="S42" s="168"/>
      <c r="T42" s="168"/>
      <c r="U42" s="168"/>
      <c r="V42" s="168"/>
      <c r="W42" s="169"/>
      <c r="X42" s="175"/>
      <c r="Y42" s="176"/>
      <c r="Z42" s="177"/>
      <c r="AA42" s="167"/>
      <c r="AB42" s="168"/>
      <c r="AC42" s="168"/>
      <c r="AD42" s="168"/>
      <c r="AE42" s="168"/>
      <c r="AF42" s="169"/>
      <c r="AG42" s="170"/>
      <c r="AH42" s="170"/>
      <c r="AI42" s="170"/>
      <c r="AJ42" s="170"/>
      <c r="AK42" s="170"/>
      <c r="AL42" s="170"/>
      <c r="AM42" s="117">
        <f t="shared" si="0"/>
        <v>0</v>
      </c>
      <c r="AN42" s="117"/>
      <c r="AO42" s="117"/>
      <c r="AP42" s="117"/>
      <c r="AQ42" s="117"/>
      <c r="AR42" s="117"/>
      <c r="AS42" s="171"/>
      <c r="AT42" s="172"/>
      <c r="AU42" s="21" t="s">
        <v>46</v>
      </c>
      <c r="AV42" s="171"/>
      <c r="AW42" s="172"/>
      <c r="AX42" s="22" t="s">
        <v>46</v>
      </c>
    </row>
    <row r="43" spans="5:50" ht="20.100000000000001" customHeight="1">
      <c r="E43" s="173"/>
      <c r="F43" s="172"/>
      <c r="G43" s="172"/>
      <c r="H43" s="173"/>
      <c r="I43" s="172"/>
      <c r="J43" s="172"/>
      <c r="K43" s="172"/>
      <c r="L43" s="172"/>
      <c r="M43" s="172"/>
      <c r="N43" s="172"/>
      <c r="O43" s="172"/>
      <c r="P43" s="172"/>
      <c r="Q43" s="174"/>
      <c r="R43" s="167"/>
      <c r="S43" s="168"/>
      <c r="T43" s="168"/>
      <c r="U43" s="168"/>
      <c r="V43" s="168"/>
      <c r="W43" s="169"/>
      <c r="X43" s="175"/>
      <c r="Y43" s="176"/>
      <c r="Z43" s="177"/>
      <c r="AA43" s="167"/>
      <c r="AB43" s="168"/>
      <c r="AC43" s="168"/>
      <c r="AD43" s="168"/>
      <c r="AE43" s="168"/>
      <c r="AF43" s="169"/>
      <c r="AG43" s="170"/>
      <c r="AH43" s="170"/>
      <c r="AI43" s="170"/>
      <c r="AJ43" s="170"/>
      <c r="AK43" s="170"/>
      <c r="AL43" s="170"/>
      <c r="AM43" s="117">
        <f t="shared" si="0"/>
        <v>0</v>
      </c>
      <c r="AN43" s="117"/>
      <c r="AO43" s="117"/>
      <c r="AP43" s="117"/>
      <c r="AQ43" s="117"/>
      <c r="AR43" s="117"/>
      <c r="AS43" s="171"/>
      <c r="AT43" s="172"/>
      <c r="AU43" s="21" t="s">
        <v>46</v>
      </c>
      <c r="AV43" s="171"/>
      <c r="AW43" s="172"/>
      <c r="AX43" s="22" t="s">
        <v>46</v>
      </c>
    </row>
    <row r="44" spans="5:50" ht="24.95" customHeight="1">
      <c r="E44" s="19"/>
      <c r="F44" s="18"/>
      <c r="G44" s="18"/>
      <c r="H44" s="18"/>
      <c r="I44" s="18"/>
      <c r="J44" s="18"/>
      <c r="K44" s="18"/>
      <c r="L44" s="17"/>
      <c r="M44" s="129"/>
      <c r="N44" s="129"/>
      <c r="O44" s="129"/>
      <c r="P44" s="129"/>
      <c r="Q44" s="130"/>
      <c r="R44" s="131" t="s">
        <v>104</v>
      </c>
      <c r="S44" s="132"/>
      <c r="T44" s="132"/>
      <c r="U44" s="132"/>
      <c r="V44" s="132"/>
      <c r="W44" s="133"/>
      <c r="X44" s="134">
        <f>SUM(X29:Z43)</f>
        <v>0</v>
      </c>
      <c r="Y44" s="135"/>
      <c r="Z44" s="136"/>
      <c r="AA44" s="137" t="s">
        <v>85</v>
      </c>
      <c r="AB44" s="132"/>
      <c r="AC44" s="132"/>
      <c r="AD44" s="132"/>
      <c r="AE44" s="132"/>
      <c r="AF44" s="133"/>
      <c r="AG44" s="138" t="s">
        <v>86</v>
      </c>
      <c r="AH44" s="132"/>
      <c r="AI44" s="132"/>
      <c r="AJ44" s="132"/>
      <c r="AK44" s="132"/>
      <c r="AL44" s="133"/>
      <c r="AM44" s="139"/>
      <c r="AN44" s="132"/>
      <c r="AO44" s="132"/>
      <c r="AP44" s="132"/>
      <c r="AQ44" s="132"/>
      <c r="AR44" s="132"/>
      <c r="AS44" s="140"/>
      <c r="AT44" s="141"/>
      <c r="AU44" s="141"/>
      <c r="AV44" s="141"/>
      <c r="AW44" s="141"/>
      <c r="AX44" s="142"/>
    </row>
    <row r="45" spans="5:50" ht="20.100000000000001" customHeight="1">
      <c r="E45" s="143" t="s">
        <v>83</v>
      </c>
      <c r="F45" s="42"/>
      <c r="G45" s="42"/>
      <c r="H45" s="42"/>
      <c r="I45" s="42"/>
      <c r="J45" s="42"/>
      <c r="K45" s="42"/>
      <c r="L45" s="146" t="s">
        <v>80</v>
      </c>
      <c r="M45" s="129"/>
      <c r="N45" s="129"/>
      <c r="O45" s="129"/>
      <c r="P45" s="129"/>
      <c r="Q45" s="130"/>
      <c r="R45" s="147">
        <f>SUMIF($X$29:$Z$43,"",$R$29:$W$43)</f>
        <v>0</v>
      </c>
      <c r="S45" s="135"/>
      <c r="T45" s="135"/>
      <c r="U45" s="135"/>
      <c r="V45" s="135"/>
      <c r="W45" s="148"/>
      <c r="X45" s="149"/>
      <c r="Y45" s="149"/>
      <c r="Z45" s="150"/>
      <c r="AA45" s="147">
        <f>ROUND(R45/110*10,0)</f>
        <v>0</v>
      </c>
      <c r="AB45" s="135"/>
      <c r="AC45" s="135"/>
      <c r="AD45" s="135"/>
      <c r="AE45" s="135"/>
      <c r="AF45" s="148"/>
      <c r="AG45" s="179"/>
      <c r="AH45" s="168"/>
      <c r="AI45" s="168"/>
      <c r="AJ45" s="168"/>
      <c r="AK45" s="168"/>
      <c r="AL45" s="169"/>
      <c r="AM45" s="134"/>
      <c r="AN45" s="135"/>
      <c r="AO45" s="135"/>
      <c r="AP45" s="135"/>
      <c r="AQ45" s="135"/>
      <c r="AR45" s="135"/>
      <c r="AS45" s="140"/>
      <c r="AT45" s="141"/>
      <c r="AU45" s="141"/>
      <c r="AV45" s="141"/>
      <c r="AW45" s="141"/>
      <c r="AX45" s="142"/>
    </row>
    <row r="46" spans="5:50" ht="20.100000000000001" customHeight="1">
      <c r="E46" s="143"/>
      <c r="F46" s="42"/>
      <c r="G46" s="42"/>
      <c r="H46" s="42"/>
      <c r="I46" s="42"/>
      <c r="J46" s="42"/>
      <c r="K46" s="42"/>
      <c r="L46" s="146" t="s">
        <v>81</v>
      </c>
      <c r="M46" s="129"/>
      <c r="N46" s="129"/>
      <c r="O46" s="129"/>
      <c r="P46" s="129"/>
      <c r="Q46" s="130"/>
      <c r="R46" s="147">
        <f>SUMIF($X$29:$Z$43,"=8%",$R$29:$W$43)</f>
        <v>0</v>
      </c>
      <c r="S46" s="135"/>
      <c r="T46" s="135"/>
      <c r="U46" s="135"/>
      <c r="V46" s="135"/>
      <c r="W46" s="148"/>
      <c r="X46" s="152"/>
      <c r="Y46" s="149"/>
      <c r="Z46" s="150"/>
      <c r="AA46" s="147">
        <f>ROUND(R46/108*8,0)</f>
        <v>0</v>
      </c>
      <c r="AB46" s="135"/>
      <c r="AC46" s="135"/>
      <c r="AD46" s="135"/>
      <c r="AE46" s="135"/>
      <c r="AF46" s="148"/>
      <c r="AG46" s="179"/>
      <c r="AH46" s="168"/>
      <c r="AI46" s="168"/>
      <c r="AJ46" s="168"/>
      <c r="AK46" s="168"/>
      <c r="AL46" s="169"/>
      <c r="AM46" s="134"/>
      <c r="AN46" s="135"/>
      <c r="AO46" s="135"/>
      <c r="AP46" s="135"/>
      <c r="AQ46" s="135"/>
      <c r="AR46" s="135"/>
      <c r="AS46" s="140"/>
      <c r="AT46" s="141"/>
      <c r="AU46" s="141"/>
      <c r="AV46" s="141"/>
      <c r="AW46" s="141"/>
      <c r="AX46" s="142"/>
    </row>
    <row r="47" spans="5:50" ht="20.100000000000001" customHeight="1">
      <c r="E47" s="143"/>
      <c r="F47" s="42"/>
      <c r="G47" s="42"/>
      <c r="H47" s="42"/>
      <c r="I47" s="42"/>
      <c r="J47" s="42"/>
      <c r="K47" s="42"/>
      <c r="L47" s="146" t="s">
        <v>99</v>
      </c>
      <c r="M47" s="129"/>
      <c r="N47" s="129"/>
      <c r="O47" s="129"/>
      <c r="P47" s="129"/>
      <c r="Q47" s="130"/>
      <c r="R47" s="147">
        <f>SUMIF($X$29:$Z$43,"=非",$R$29:$W$43)</f>
        <v>0</v>
      </c>
      <c r="S47" s="135"/>
      <c r="T47" s="135"/>
      <c r="U47" s="135"/>
      <c r="V47" s="135"/>
      <c r="W47" s="148"/>
      <c r="X47" s="152"/>
      <c r="Y47" s="149"/>
      <c r="Z47" s="150"/>
      <c r="AA47" s="153"/>
      <c r="AB47" s="154"/>
      <c r="AC47" s="154"/>
      <c r="AD47" s="154"/>
      <c r="AE47" s="154"/>
      <c r="AF47" s="155"/>
      <c r="AG47" s="156"/>
      <c r="AH47" s="154"/>
      <c r="AI47" s="154"/>
      <c r="AJ47" s="154"/>
      <c r="AK47" s="154"/>
      <c r="AL47" s="155"/>
      <c r="AM47" s="134"/>
      <c r="AN47" s="135"/>
      <c r="AO47" s="135"/>
      <c r="AP47" s="135"/>
      <c r="AQ47" s="135"/>
      <c r="AR47" s="135"/>
      <c r="AS47" s="140"/>
      <c r="AT47" s="141"/>
      <c r="AU47" s="141"/>
      <c r="AV47" s="141"/>
      <c r="AW47" s="141"/>
      <c r="AX47" s="142"/>
    </row>
    <row r="48" spans="5:50" ht="20.100000000000001" customHeight="1">
      <c r="E48" s="144"/>
      <c r="F48" s="145"/>
      <c r="G48" s="145"/>
      <c r="H48" s="145"/>
      <c r="I48" s="145"/>
      <c r="J48" s="145"/>
      <c r="K48" s="145"/>
      <c r="L48" s="146" t="s">
        <v>100</v>
      </c>
      <c r="M48" s="129"/>
      <c r="N48" s="129"/>
      <c r="O48" s="129"/>
      <c r="P48" s="129"/>
      <c r="Q48" s="130"/>
      <c r="R48" s="147">
        <f>SUMIF($X$29:$Z$43,"=不",$R$29:$W$43)</f>
        <v>0</v>
      </c>
      <c r="S48" s="135"/>
      <c r="T48" s="135"/>
      <c r="U48" s="135"/>
      <c r="V48" s="135"/>
      <c r="W48" s="148"/>
      <c r="X48" s="152"/>
      <c r="Y48" s="149"/>
      <c r="Z48" s="150"/>
      <c r="AA48" s="153"/>
      <c r="AB48" s="154"/>
      <c r="AC48" s="154"/>
      <c r="AD48" s="154"/>
      <c r="AE48" s="154"/>
      <c r="AF48" s="155"/>
      <c r="AG48" s="156"/>
      <c r="AH48" s="154"/>
      <c r="AI48" s="154"/>
      <c r="AJ48" s="154"/>
      <c r="AK48" s="154"/>
      <c r="AL48" s="155"/>
      <c r="AM48" s="134"/>
      <c r="AN48" s="135"/>
      <c r="AO48" s="135"/>
      <c r="AP48" s="135"/>
      <c r="AQ48" s="135"/>
      <c r="AR48" s="135"/>
      <c r="AS48" s="140"/>
      <c r="AT48" s="141"/>
      <c r="AU48" s="141"/>
      <c r="AV48" s="141"/>
      <c r="AW48" s="141"/>
      <c r="AX48" s="142"/>
    </row>
    <row r="49" spans="5:50" ht="20.100000000000001" customHeight="1">
      <c r="E49" s="16"/>
      <c r="F49" s="17"/>
      <c r="G49" s="17"/>
      <c r="H49" s="17"/>
      <c r="I49" s="17"/>
      <c r="J49" s="17"/>
      <c r="K49" s="17"/>
      <c r="L49" s="17"/>
      <c r="M49" s="129" t="s">
        <v>82</v>
      </c>
      <c r="N49" s="129"/>
      <c r="O49" s="129"/>
      <c r="P49" s="129"/>
      <c r="Q49" s="130"/>
      <c r="R49" s="147">
        <f>SUM(R45:W48)</f>
        <v>0</v>
      </c>
      <c r="S49" s="135"/>
      <c r="T49" s="135"/>
      <c r="U49" s="135"/>
      <c r="V49" s="135"/>
      <c r="W49" s="148"/>
      <c r="X49" s="134">
        <f>SUM(X32:Z48)</f>
        <v>0</v>
      </c>
      <c r="Y49" s="135"/>
      <c r="Z49" s="136"/>
      <c r="AA49" s="147">
        <f>SUM(AA45:AF48)</f>
        <v>0</v>
      </c>
      <c r="AB49" s="135"/>
      <c r="AC49" s="135"/>
      <c r="AD49" s="135"/>
      <c r="AE49" s="135"/>
      <c r="AF49" s="148"/>
      <c r="AG49" s="134">
        <f>SUM(AG45:AL48)</f>
        <v>0</v>
      </c>
      <c r="AH49" s="135"/>
      <c r="AI49" s="135"/>
      <c r="AJ49" s="135"/>
      <c r="AK49" s="135"/>
      <c r="AL49" s="148"/>
      <c r="AM49" s="134"/>
      <c r="AN49" s="135"/>
      <c r="AO49" s="135"/>
      <c r="AP49" s="135"/>
      <c r="AQ49" s="135"/>
      <c r="AR49" s="148"/>
      <c r="AS49" s="140"/>
      <c r="AT49" s="141"/>
      <c r="AU49" s="141"/>
      <c r="AV49" s="141"/>
      <c r="AW49" s="141"/>
      <c r="AX49" s="142"/>
    </row>
  </sheetData>
  <sheetProtection algorithmName="SHA-512" hashValue="cYofzmEjjO8vivKKUhbeRzFFij8iVK9yjxNfZlJCs+30oALgt0RWJjvRU+/azzbpdgM8yVu9w+QfoIarNesonA==" saltValue="QQCl+PkExnlcA44zYEPgAQ==" spinCount="100000" sheet="1" selectLockedCells="1"/>
  <mergeCells count="243">
    <mergeCell ref="AM46:AR46"/>
    <mergeCell ref="AM47:AR47"/>
    <mergeCell ref="AS46:AX46"/>
    <mergeCell ref="AS47:AX47"/>
    <mergeCell ref="X26:Z28"/>
    <mergeCell ref="R26:W27"/>
    <mergeCell ref="R28:W28"/>
    <mergeCell ref="E33:G33"/>
    <mergeCell ref="H33:Q33"/>
    <mergeCell ref="R33:W33"/>
    <mergeCell ref="X33:Z33"/>
    <mergeCell ref="AA33:AF33"/>
    <mergeCell ref="AG33:AL33"/>
    <mergeCell ref="AM33:AR33"/>
    <mergeCell ref="AS33:AT33"/>
    <mergeCell ref="AV33:AW33"/>
    <mergeCell ref="E34:G34"/>
    <mergeCell ref="H34:Q34"/>
    <mergeCell ref="R34:W34"/>
    <mergeCell ref="X34:Z34"/>
    <mergeCell ref="AA34:AF34"/>
    <mergeCell ref="AG34:AL34"/>
    <mergeCell ref="AM34:AR34"/>
    <mergeCell ref="AS34:AT34"/>
    <mergeCell ref="L46:Q46"/>
    <mergeCell ref="L47:Q47"/>
    <mergeCell ref="R46:W46"/>
    <mergeCell ref="R47:W47"/>
    <mergeCell ref="X46:Z46"/>
    <mergeCell ref="X47:Z47"/>
    <mergeCell ref="AA46:AF46"/>
    <mergeCell ref="AA47:AF47"/>
    <mergeCell ref="AG46:AL46"/>
    <mergeCell ref="AG47:AL47"/>
    <mergeCell ref="L45:Q45"/>
    <mergeCell ref="L48:Q48"/>
    <mergeCell ref="E45:K48"/>
    <mergeCell ref="R25:Z25"/>
    <mergeCell ref="AM16:AN16"/>
    <mergeCell ref="AO16:AX16"/>
    <mergeCell ref="X40:Z40"/>
    <mergeCell ref="X41:Z41"/>
    <mergeCell ref="X42:Z42"/>
    <mergeCell ref="X32:Z32"/>
    <mergeCell ref="X35:Z35"/>
    <mergeCell ref="X36:Z36"/>
    <mergeCell ref="X37:Z37"/>
    <mergeCell ref="X38:Z38"/>
    <mergeCell ref="X39:Z39"/>
    <mergeCell ref="M44:Q44"/>
    <mergeCell ref="AM45:AR45"/>
    <mergeCell ref="AS45:AX45"/>
    <mergeCell ref="X45:Z45"/>
    <mergeCell ref="R45:W45"/>
    <mergeCell ref="AA45:AF45"/>
    <mergeCell ref="AG45:AL45"/>
    <mergeCell ref="X43:Z43"/>
    <mergeCell ref="X44:Z44"/>
    <mergeCell ref="M49:Q49"/>
    <mergeCell ref="X49:Z49"/>
    <mergeCell ref="AS48:AX48"/>
    <mergeCell ref="R49:W49"/>
    <mergeCell ref="AA49:AF49"/>
    <mergeCell ref="AG49:AL49"/>
    <mergeCell ref="AM49:AR49"/>
    <mergeCell ref="AS49:AX49"/>
    <mergeCell ref="X48:Z48"/>
    <mergeCell ref="R48:W48"/>
    <mergeCell ref="AA48:AF48"/>
    <mergeCell ref="AG48:AL48"/>
    <mergeCell ref="AM48:AR48"/>
    <mergeCell ref="AM44:AR44"/>
    <mergeCell ref="AS44:AX44"/>
    <mergeCell ref="AM43:AR43"/>
    <mergeCell ref="AS43:AT43"/>
    <mergeCell ref="AV43:AW43"/>
    <mergeCell ref="AG44:AL44"/>
    <mergeCell ref="R44:W44"/>
    <mergeCell ref="AA44:AF44"/>
    <mergeCell ref="X29:Z29"/>
    <mergeCell ref="X30:Z30"/>
    <mergeCell ref="X31:Z31"/>
    <mergeCell ref="AV42:AW42"/>
    <mergeCell ref="AA41:AF41"/>
    <mergeCell ref="AG41:AL41"/>
    <mergeCell ref="AM41:AR41"/>
    <mergeCell ref="AS41:AT41"/>
    <mergeCell ref="AV41:AW41"/>
    <mergeCell ref="AA40:AF40"/>
    <mergeCell ref="AG40:AL40"/>
    <mergeCell ref="AM40:AR40"/>
    <mergeCell ref="AS40:AT40"/>
    <mergeCell ref="AV40:AW40"/>
    <mergeCell ref="AA38:AF38"/>
    <mergeCell ref="AG38:AL38"/>
    <mergeCell ref="E43:G43"/>
    <mergeCell ref="H43:Q43"/>
    <mergeCell ref="R43:W43"/>
    <mergeCell ref="AA43:AF43"/>
    <mergeCell ref="AG43:AL43"/>
    <mergeCell ref="AA42:AF42"/>
    <mergeCell ref="AG42:AL42"/>
    <mergeCell ref="AM42:AR42"/>
    <mergeCell ref="AS42:AT42"/>
    <mergeCell ref="E42:G42"/>
    <mergeCell ref="H42:Q42"/>
    <mergeCell ref="R42:W42"/>
    <mergeCell ref="E41:G41"/>
    <mergeCell ref="H41:Q41"/>
    <mergeCell ref="R41:W41"/>
    <mergeCell ref="AA39:AF39"/>
    <mergeCell ref="AG39:AL39"/>
    <mergeCell ref="AM39:AR39"/>
    <mergeCell ref="AS39:AT39"/>
    <mergeCell ref="AV39:AW39"/>
    <mergeCell ref="E40:G40"/>
    <mergeCell ref="H40:Q40"/>
    <mergeCell ref="R40:W40"/>
    <mergeCell ref="AM38:AR38"/>
    <mergeCell ref="AS38:AT38"/>
    <mergeCell ref="AV38:AW38"/>
    <mergeCell ref="E39:G39"/>
    <mergeCell ref="H39:Q39"/>
    <mergeCell ref="R39:W39"/>
    <mergeCell ref="AA37:AF37"/>
    <mergeCell ref="AG37:AL37"/>
    <mergeCell ref="AM37:AR37"/>
    <mergeCell ref="AS37:AT37"/>
    <mergeCell ref="AV37:AW37"/>
    <mergeCell ref="E38:G38"/>
    <mergeCell ref="H38:Q38"/>
    <mergeCell ref="R38:W38"/>
    <mergeCell ref="AA36:AF36"/>
    <mergeCell ref="AG36:AL36"/>
    <mergeCell ref="AM36:AR36"/>
    <mergeCell ref="AS36:AT36"/>
    <mergeCell ref="AV36:AW36"/>
    <mergeCell ref="E37:G37"/>
    <mergeCell ref="H37:Q37"/>
    <mergeCell ref="R37:W37"/>
    <mergeCell ref="AA35:AF35"/>
    <mergeCell ref="AG35:AL35"/>
    <mergeCell ref="AM35:AR35"/>
    <mergeCell ref="AS35:AT35"/>
    <mergeCell ref="AV35:AW35"/>
    <mergeCell ref="E36:G36"/>
    <mergeCell ref="H36:Q36"/>
    <mergeCell ref="R36:W36"/>
    <mergeCell ref="AA32:AF32"/>
    <mergeCell ref="AG32:AL32"/>
    <mergeCell ref="AM32:AR32"/>
    <mergeCell ref="AS32:AT32"/>
    <mergeCell ref="AV32:AW32"/>
    <mergeCell ref="E35:G35"/>
    <mergeCell ref="H35:Q35"/>
    <mergeCell ref="R35:W35"/>
    <mergeCell ref="AA31:AF31"/>
    <mergeCell ref="AG31:AL31"/>
    <mergeCell ref="AM31:AR31"/>
    <mergeCell ref="AS31:AT31"/>
    <mergeCell ref="AV31:AW31"/>
    <mergeCell ref="E32:G32"/>
    <mergeCell ref="H32:Q32"/>
    <mergeCell ref="R32:W32"/>
    <mergeCell ref="AV34:AW34"/>
    <mergeCell ref="AA30:AF30"/>
    <mergeCell ref="AG30:AL30"/>
    <mergeCell ref="AM30:AR30"/>
    <mergeCell ref="AS30:AT30"/>
    <mergeCell ref="AV30:AW30"/>
    <mergeCell ref="E31:G31"/>
    <mergeCell ref="H31:Q31"/>
    <mergeCell ref="R31:W31"/>
    <mergeCell ref="AA29:AF29"/>
    <mergeCell ref="AG29:AL29"/>
    <mergeCell ref="AM29:AR29"/>
    <mergeCell ref="AS29:AT29"/>
    <mergeCell ref="AV29:AW29"/>
    <mergeCell ref="E30:G30"/>
    <mergeCell ref="H30:Q30"/>
    <mergeCell ref="R30:W30"/>
    <mergeCell ref="E29:G29"/>
    <mergeCell ref="H29:Q29"/>
    <mergeCell ref="R29:W29"/>
    <mergeCell ref="G21:M21"/>
    <mergeCell ref="N21:T21"/>
    <mergeCell ref="U21:AA21"/>
    <mergeCell ref="AB21:AH21"/>
    <mergeCell ref="AI21:AO21"/>
    <mergeCell ref="AA26:AF27"/>
    <mergeCell ref="AG26:AL27"/>
    <mergeCell ref="AP21:AV21"/>
    <mergeCell ref="AQ23:AR23"/>
    <mergeCell ref="AS23:AV23"/>
    <mergeCell ref="AS27:AU28"/>
    <mergeCell ref="AV27:AX28"/>
    <mergeCell ref="AM28:AR28"/>
    <mergeCell ref="AM26:AR27"/>
    <mergeCell ref="AA28:AF28"/>
    <mergeCell ref="AG28:AL28"/>
    <mergeCell ref="AW23:AX23"/>
    <mergeCell ref="E25:G28"/>
    <mergeCell ref="H25:Q28"/>
    <mergeCell ref="AA25:AX25"/>
    <mergeCell ref="AS26:AX26"/>
    <mergeCell ref="G20:M20"/>
    <mergeCell ref="N20:T20"/>
    <mergeCell ref="U20:AA20"/>
    <mergeCell ref="AB20:AH20"/>
    <mergeCell ref="AI20:AO20"/>
    <mergeCell ref="AP20:AV20"/>
    <mergeCell ref="H14:J14"/>
    <mergeCell ref="L14:N14"/>
    <mergeCell ref="P14:R14"/>
    <mergeCell ref="AM14:BB14"/>
    <mergeCell ref="G19:M19"/>
    <mergeCell ref="N19:T19"/>
    <mergeCell ref="U19:AA19"/>
    <mergeCell ref="AB19:AH19"/>
    <mergeCell ref="AI19:AO19"/>
    <mergeCell ref="AP19:AV19"/>
    <mergeCell ref="H12:U12"/>
    <mergeCell ref="AM12:AR12"/>
    <mergeCell ref="H13:J13"/>
    <mergeCell ref="L13:N13"/>
    <mergeCell ref="P13:R13"/>
    <mergeCell ref="AM13:BB13"/>
    <mergeCell ref="J8:L8"/>
    <mergeCell ref="N8:P8"/>
    <mergeCell ref="H9:Z9"/>
    <mergeCell ref="AM9:AU9"/>
    <mergeCell ref="H10:Z10"/>
    <mergeCell ref="AM10:AU10"/>
    <mergeCell ref="A4:R4"/>
    <mergeCell ref="C5:S5"/>
    <mergeCell ref="AT4:AU4"/>
    <mergeCell ref="AX4:AY4"/>
    <mergeCell ref="AT6:AU6"/>
    <mergeCell ref="AX6:AY6"/>
    <mergeCell ref="AN6:AQ6"/>
    <mergeCell ref="AN4:AQ4"/>
    <mergeCell ref="H11:U11"/>
    <mergeCell ref="AM11:AR11"/>
  </mergeCells>
  <phoneticPr fontId="2"/>
  <dataValidations count="6">
    <dataValidation imeMode="on" allowBlank="1" showInputMessage="1" showErrorMessage="1" sqref="AM10:AU10 H9:Z10 H11:U12 H29:Q43" xr:uid="{00000000-0002-0000-0200-000000000000}"/>
    <dataValidation type="list" imeMode="on" allowBlank="1" showInputMessage="1" sqref="AM9:AU9" xr:uid="{00000000-0002-0000-0200-000001000000}">
      <formula1>"宮崎銀行,宮崎太陽銀行,高鍋信用金庫,鹿児島銀行"</formula1>
    </dataValidation>
    <dataValidation type="list" imeMode="on" allowBlank="1" showInputMessage="1" sqref="AM11:AR11" xr:uid="{00000000-0002-0000-0200-000002000000}">
      <formula1>"普通預金,当座預金"</formula1>
    </dataValidation>
    <dataValidation imeMode="halfKatakana" allowBlank="1" showInputMessage="1" showErrorMessage="1" sqref="AM13:BB14" xr:uid="{00000000-0002-0000-0200-000003000000}"/>
    <dataValidation type="list" allowBlank="1" showInputMessage="1" showErrorMessage="1" sqref="C5:S5" xr:uid="{00000000-0002-0000-0200-000004000000}">
      <formula1>"株式会社 河 北,株式会社 河 北　生コン事業部,KOKEN株式会社,河北地所株式会社"</formula1>
    </dataValidation>
    <dataValidation type="list" allowBlank="1" showInputMessage="1" showErrorMessage="1" sqref="X29:Z43" xr:uid="{00000000-0002-0000-0200-000005000000}">
      <formula1>"8%,非,不"</formula1>
    </dataValidation>
  </dataValidations>
  <pageMargins left="0.78740157480314965" right="0" top="0" bottom="0.19685039370078741" header="0" footer="0"/>
  <pageSetup paperSize="9" orientation="portrait" blackAndWhite="1" r:id="rId1"/>
  <headerFooter>
    <oddFooter xml:space="preserve">&amp;C&amp;"ＭＳ Ｐ明朝,標準"&amp;8 202412 (株)河北 管理部&amp;R&amp;8Ver.2.3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はじめに</vt:lpstr>
      <vt:lpstr>見本</vt:lpstr>
      <vt:lpstr>入力印刷シート（シートをコピーしてお使いください）</vt:lpstr>
      <vt:lpstr>見本!Print_Area</vt:lpstr>
      <vt:lpstr>'入力印刷シート（シートをコピーしてお使いください）'!Print_Area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YUKIHIRO</dc:creator>
  <cp:lastModifiedBy>Tetsuro Yano</cp:lastModifiedBy>
  <cp:lastPrinted>2023-12-07T23:27:12Z</cp:lastPrinted>
  <dcterms:created xsi:type="dcterms:W3CDTF">2012-05-10T23:16:43Z</dcterms:created>
  <dcterms:modified xsi:type="dcterms:W3CDTF">2025-11-20T02:42:25Z</dcterms:modified>
</cp:coreProperties>
</file>